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Konfigurator 2024.02" sheetId="5" r:id="rId1"/>
    <sheet name="Konfigurator 2024.02c" sheetId="4" r:id="rId2"/>
  </sheets>
  <definedNames>
    <definedName name="_xlnm.Print_Area" localSheetId="0">'Konfigurator 2024.02'!$B$3:$D$72</definedName>
    <definedName name="_xlnm.Print_Area" localSheetId="1">'Konfigurator 2024.02c'!$B$3:$D$72</definedName>
  </definedNames>
  <calcPr calcId="125725"/>
</workbook>
</file>

<file path=xl/calcChain.xml><?xml version="1.0" encoding="utf-8"?>
<calcChain xmlns="http://schemas.openxmlformats.org/spreadsheetml/2006/main">
  <c r="D31" i="5"/>
  <c r="D32"/>
  <c r="D33"/>
  <c r="D34"/>
  <c r="D35"/>
  <c r="K60" l="1"/>
  <c r="B67" s="1"/>
  <c r="J60"/>
  <c r="B66" s="1"/>
  <c r="I60"/>
  <c r="B65" s="1"/>
  <c r="H60"/>
  <c r="B64" s="1"/>
  <c r="G60"/>
  <c r="B63" s="1"/>
  <c r="D60"/>
  <c r="D70" s="1"/>
  <c r="C60"/>
  <c r="K44"/>
  <c r="B51" s="1"/>
  <c r="J44"/>
  <c r="B50" s="1"/>
  <c r="I44"/>
  <c r="B49" s="1"/>
  <c r="H44"/>
  <c r="B48" s="1"/>
  <c r="G44"/>
  <c r="B47" s="1"/>
  <c r="D44"/>
  <c r="D54" s="1"/>
  <c r="C44"/>
  <c r="D38"/>
  <c r="K28"/>
  <c r="B35" s="1"/>
  <c r="J28"/>
  <c r="B34" s="1"/>
  <c r="I28"/>
  <c r="B33" s="1"/>
  <c r="H28"/>
  <c r="B32" s="1"/>
  <c r="G28"/>
  <c r="B31" s="1"/>
  <c r="D28"/>
  <c r="C28"/>
  <c r="K12"/>
  <c r="B19" s="1"/>
  <c r="J12"/>
  <c r="B18" s="1"/>
  <c r="I12"/>
  <c r="B17" s="1"/>
  <c r="H12"/>
  <c r="B16" s="1"/>
  <c r="G12"/>
  <c r="B15" s="1"/>
  <c r="D12"/>
  <c r="D22" s="1"/>
  <c r="C12"/>
  <c r="C7"/>
  <c r="D60" i="4"/>
  <c r="D70" s="1"/>
  <c r="D28"/>
  <c r="D38" s="1"/>
  <c r="D44"/>
  <c r="D54" s="1"/>
  <c r="D12"/>
  <c r="D22" s="1"/>
  <c r="C7"/>
  <c r="K60"/>
  <c r="B67" s="1"/>
  <c r="D67" s="1"/>
  <c r="J60"/>
  <c r="B66" s="1"/>
  <c r="D66" s="1"/>
  <c r="I60"/>
  <c r="B65" s="1"/>
  <c r="D65" s="1"/>
  <c r="H60"/>
  <c r="B64" s="1"/>
  <c r="D64" s="1"/>
  <c r="G60"/>
  <c r="B63" s="1"/>
  <c r="D63" s="1"/>
  <c r="C60"/>
  <c r="C44"/>
  <c r="K44"/>
  <c r="B51" s="1"/>
  <c r="D51" s="1"/>
  <c r="J44"/>
  <c r="B50" s="1"/>
  <c r="D50" s="1"/>
  <c r="I44"/>
  <c r="B49" s="1"/>
  <c r="D49" s="1"/>
  <c r="H44"/>
  <c r="B48" s="1"/>
  <c r="C48" s="1"/>
  <c r="G44"/>
  <c r="B47" s="1"/>
  <c r="D47" s="1"/>
  <c r="K28"/>
  <c r="J28"/>
  <c r="I28"/>
  <c r="H28"/>
  <c r="G28"/>
  <c r="K12"/>
  <c r="J12"/>
  <c r="I12"/>
  <c r="H12"/>
  <c r="G12"/>
  <c r="C28"/>
  <c r="C12"/>
  <c r="C18" i="5" l="1"/>
  <c r="D18"/>
  <c r="C35"/>
  <c r="D17"/>
  <c r="C17"/>
  <c r="C34"/>
  <c r="C50"/>
  <c r="D50"/>
  <c r="C67"/>
  <c r="D67"/>
  <c r="C19"/>
  <c r="D19"/>
  <c r="C66"/>
  <c r="D66"/>
  <c r="C31"/>
  <c r="C47"/>
  <c r="D47"/>
  <c r="C64"/>
  <c r="D64"/>
  <c r="C16"/>
  <c r="D16"/>
  <c r="C33"/>
  <c r="C49"/>
  <c r="D49"/>
  <c r="C15"/>
  <c r="D15"/>
  <c r="D20" s="1"/>
  <c r="C32"/>
  <c r="C48"/>
  <c r="D48"/>
  <c r="C65"/>
  <c r="D65"/>
  <c r="D63"/>
  <c r="C63"/>
  <c r="C51"/>
  <c r="D51"/>
  <c r="D48" i="4"/>
  <c r="C66"/>
  <c r="C65"/>
  <c r="C64"/>
  <c r="C63"/>
  <c r="C67"/>
  <c r="C51"/>
  <c r="C50"/>
  <c r="C49"/>
  <c r="C47"/>
  <c r="D36" i="5" l="1"/>
  <c r="D52"/>
  <c r="D68"/>
  <c r="D13"/>
  <c r="B22" s="1"/>
  <c r="D68" i="4"/>
  <c r="D52"/>
  <c r="D45" s="1"/>
  <c r="B54" s="1"/>
  <c r="D45" i="5" l="1"/>
  <c r="B54" s="1"/>
  <c r="D29"/>
  <c r="B38" s="1"/>
  <c r="D61"/>
  <c r="B70" s="1"/>
  <c r="D61" i="4"/>
  <c r="B70" s="1"/>
  <c r="B15" l="1"/>
  <c r="C15" l="1"/>
  <c r="D15"/>
  <c r="B16"/>
  <c r="D16" s="1"/>
  <c r="C16" l="1"/>
  <c r="B17"/>
  <c r="D17" s="1"/>
  <c r="C17" l="1"/>
  <c r="B18"/>
  <c r="D18" s="1"/>
  <c r="B19"/>
  <c r="D19" s="1"/>
  <c r="C18" l="1"/>
  <c r="D20"/>
  <c r="D13" s="1"/>
  <c r="B22" s="1"/>
  <c r="C19"/>
  <c r="B34"/>
  <c r="B31"/>
  <c r="D31" s="1"/>
  <c r="B33"/>
  <c r="D33" s="1"/>
  <c r="B35"/>
  <c r="D35" s="1"/>
  <c r="B32"/>
  <c r="D32" s="1"/>
  <c r="C34" l="1"/>
  <c r="D34"/>
  <c r="D36" s="1"/>
  <c r="C32"/>
  <c r="C31"/>
  <c r="C35"/>
  <c r="C33"/>
  <c r="D29" l="1"/>
  <c r="B38" s="1"/>
</calcChain>
</file>

<file path=xl/comments1.xml><?xml version="1.0" encoding="utf-8"?>
<comments xmlns="http://schemas.openxmlformats.org/spreadsheetml/2006/main">
  <authors>
    <author>Autor</author>
  </authors>
  <commentList>
    <comment ref="B9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  <comment ref="B25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  <comment ref="B41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  <comment ref="B57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9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  <comment ref="B25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  <comment ref="B41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  <comment ref="B57" authorId="0">
      <text>
        <r>
          <rPr>
            <i/>
            <sz val="9"/>
            <color indexed="81"/>
            <rFont val="Tahoma"/>
            <family val="2"/>
            <charset val="238"/>
          </rPr>
          <t>Wybierz wariant z listy</t>
        </r>
      </text>
    </comment>
  </commentList>
</comments>
</file>

<file path=xl/sharedStrings.xml><?xml version="1.0" encoding="utf-8"?>
<sst xmlns="http://schemas.openxmlformats.org/spreadsheetml/2006/main" count="2294" uniqueCount="472">
  <si>
    <t>Brygada 050 (KRE 2D+. 2 x grupa UNI, pompy DN25 LFP)</t>
  </si>
  <si>
    <t>Brygada 070 (KRE 2D+. 2 x grupa UNI, pompy DN25 Grundfos)</t>
  </si>
  <si>
    <t>Brygada 300 (KRE 2D+, UNI, VTA322)</t>
  </si>
  <si>
    <t>Brygada 303 (KRE 2D+, 2 x VTA322)</t>
  </si>
  <si>
    <t>Brygada 304 (KRE 2D+, VTA322, VRG432)</t>
  </si>
  <si>
    <t>Brygada 305 (KRE 2D+, VTA322, VTA372)</t>
  </si>
  <si>
    <t>Brygada 314 (KRE 2D+, VTA322, VRG432, siłownik ARA)</t>
  </si>
  <si>
    <t>Brygada 350 (KRE 2D+, UNI, VTA322, pompy DN25 LFP)</t>
  </si>
  <si>
    <t>Brygada 353 (KRE 2D+, 2 x VTA322, pompy DN25 LFP)</t>
  </si>
  <si>
    <t>Brygada 354 (KRE 2D+, VTA322, VRG432, pompy DN25 LFP)</t>
  </si>
  <si>
    <t>Brygada 355 (KRE 2D+, VTA322, VTA372, pompy DN25 LFP)</t>
  </si>
  <si>
    <t>Brygada 364 (KRE 2D+, VTA322, VRG432, pompy DN25 LFP, siłownik ARA)</t>
  </si>
  <si>
    <t>Brygada 370 (KRE 2D+, UNI, VTA322, pompy DN25 Grundfos)</t>
  </si>
  <si>
    <t>Brygada 373 (KRE 2D+, 2 x VTA322, pompy DN25 Grundfos)</t>
  </si>
  <si>
    <t>Brygada 374 (KRE 2D+, VTA322, VRG432, pompy DN25 Grundfos)</t>
  </si>
  <si>
    <t>Brygada 375 (KRE 2D+, VTA322, VTA372, pompy DN25 Grundfos)</t>
  </si>
  <si>
    <t>Brygada 384 (KRE 2D+, VTA322, VRG432, pompy DN25 Grundfos, siłownik ARA)</t>
  </si>
  <si>
    <t>Brygada 400 (KRE 2D+, UNI, VRG432)</t>
  </si>
  <si>
    <t>Brygada 404 (KRE 2D+, 2 x VRG432)</t>
  </si>
  <si>
    <t>Brygada 410 (KRE 2D+, UNI, VRG432, siłownik ARA)</t>
  </si>
  <si>
    <t>Brygada 414 (KRE 2D+, 2 x VRG432, siłownik ARA)</t>
  </si>
  <si>
    <t>Brygada 450 (KRE 2D+, UNI, VRG432, pompy DN25 LFP)</t>
  </si>
  <si>
    <t>Brygada 454 (KRE 2D+, 2 x VRG432, pompy DN25 LFP)</t>
  </si>
  <si>
    <t>Brygada 460 (KRE 2D+, UNI, VRG432, pompy DN25 LFP, siłownik ARA)</t>
  </si>
  <si>
    <t>Brygada 464 (KRE 2D+, 2 x VRG432, pompy DN25 LFP, siłownik ARA)</t>
  </si>
  <si>
    <t>Brygada 470 (KRE 2D+, UNI, VRG432, pompy DN25 Grundfos)</t>
  </si>
  <si>
    <t>Brygada 474 (KRE 2D+, 2 x VRG432, pompy DN25 Grundfos)</t>
  </si>
  <si>
    <t>Brygada 480 (KRE 2D+, UNI, VRG432, pompy DN25 Grundfos, siłownik ARA)</t>
  </si>
  <si>
    <t>Brygada 484 (KRE 2D+, 2 x VRG432, pompy DN25 Grundfos, siłownik ARA)</t>
  </si>
  <si>
    <t>Brygada 500 (KRE 2D+, UNI, VTA372)</t>
  </si>
  <si>
    <t>Brygada 504 (KRE 2D+, VTA372, VRG432)</t>
  </si>
  <si>
    <t>Brygada 505 (KRE 2D+, 2 x VTA372)</t>
  </si>
  <si>
    <t>Brygada 514 (KRE 2D+, VTA372, VRG432, siłownik ARA)</t>
  </si>
  <si>
    <t>Brygada 550 (KRE 2D+, UNI, VTA372, pompy DN25 LFP)</t>
  </si>
  <si>
    <t>Brygada 554 (KRE 2D+, VTA372, VRG432, pompy DN25 LFP)</t>
  </si>
  <si>
    <t>Brygada 555 (KRE 2D+, 2 x VTA372, pompy DN25 LFP)</t>
  </si>
  <si>
    <t>Brygada 564 (KRE 2D+, VTA372, VRG432, pompy DN25 LFP, siłownik ARA)</t>
  </si>
  <si>
    <t>Brygada 570 (KRE 2D+, UNI, VTA372, pompy DN25 Grundfos)</t>
  </si>
  <si>
    <t>Brygada 574 (KRE 2D+, VTA372, VRG432, pompy DN25 Grundfos)</t>
  </si>
  <si>
    <t>Brygada 575 (KRE 2D+, 2 x VTA372, pompy DN25 Grundfos)</t>
  </si>
  <si>
    <t>Brygada 584 (KRE 2D+, VTA372, VRG432, pompy DN25 Grundfos, siłownik ARA)</t>
  </si>
  <si>
    <t>Brygada 3D+ 7000 (KRE 3D, 3 x grupa UNI)</t>
  </si>
  <si>
    <t>Brygada 3D+ 7003 (KRE 3D, 2xUNI, VTA322)</t>
  </si>
  <si>
    <t>Brygada 3D+ 7004 (KRE 3D, 2xUNI, VRG432, siłownik ARA)</t>
  </si>
  <si>
    <t>Brygada 3D+ 7005 (KRE 3D, 2xUNI, VTA372)</t>
  </si>
  <si>
    <t>Brygada 3D+ 7033 (KRE 3D, UNI, 2xVTA322)</t>
  </si>
  <si>
    <t>Brygada 3D+ 7034 (KRE 3D, UNI, VTA322, VRG432, siłownik ARA)</t>
  </si>
  <si>
    <t>Brygada 3D+ 7044 (KRE 3D, UNI, 2xVRG432, siłownik ARA)</t>
  </si>
  <si>
    <t>Brygada 3D+ 7054 (KRE 3D, UNI, VTA372, VRG432, siłownik ARA)</t>
  </si>
  <si>
    <t>Brygada 3D+ 7055 (KRE 3D, UNI, 2xVTA372)</t>
  </si>
  <si>
    <t>Brygada 3D+ 7333 (KRE 3D, 3 x VTA322)</t>
  </si>
  <si>
    <t>Brygada 3D+ 7334 (KRE, 2x VTA322, VRG432, siłownik ARA)</t>
  </si>
  <si>
    <t>Brygada 3D+ 7344 (KRE, VTA322, 2xVRG432, siłownik ARA)</t>
  </si>
  <si>
    <t>Brygada 3D+ 7444 (KRE 3D, 3 x VRG432, siłownik ARA)</t>
  </si>
  <si>
    <t>Brygada 3D+ 7544 (KRE, VTA372, 2xVRG432, siłownik ARA)</t>
  </si>
  <si>
    <t>Brygada 3D+ 7554 (KRE, 2x VTA372, VRG432, siłownik ARA)</t>
  </si>
  <si>
    <t>Brygada 3D+ 7555 (KRE 3D, 3 x VTA372)</t>
  </si>
  <si>
    <t>Brygada 3D+ 8000 (KRE 3D, 3 x grupa UNI, pompy DN25 LFP)</t>
  </si>
  <si>
    <t>Brygada 3D+ 8003 (KRE 3D, 2xUNI, VTA322, pompy DN25 LFP)</t>
  </si>
  <si>
    <t>Brygada 3D+ 8004 (KRE 3D, 2xUNI, VRG432, pompy DN25 LFP, siłownik ARA)</t>
  </si>
  <si>
    <t>Brygada 3D+ 8005 (KRE 3D, 2xUNI, VTA372, pompy DN25 LFP)</t>
  </si>
  <si>
    <t>Brygada 3D+ 8033 (KRE 3D, UNI, 2xVTA322, pompy DN25 LFP)</t>
  </si>
  <si>
    <t>Brygada 3D+ 8034 (KRE 3D, UNI, VTA322, VRG432, pompy DN25 LFP, siłownik ARA)</t>
  </si>
  <si>
    <t>Brygada 3D+ 8044 (KRE 3D, UNI, 2xVRG432, pompy DN25 LFP, siłownik ARA)</t>
  </si>
  <si>
    <t>Brygada 3D+ 8054 (KRE 3D, UNI, VTA372, VRG432, pompy DN25 LFP, siłownik ARA)</t>
  </si>
  <si>
    <t>Brygada 3D+ 8055 (KRE 3D, UNI, 2xVTA372, pompy DN25 LFP)</t>
  </si>
  <si>
    <t>Brygada 3D+ 8333 (KRE 3D, 3 x VTA322, pompy DN25 LFP)</t>
  </si>
  <si>
    <t>Brygada 3D+ 8334 (KRE, 2x VTA322, VRG432, siłownik ARA, pompy DN25 LFP)</t>
  </si>
  <si>
    <t>Brygada 3D+ 8344 (KRE, VTA322, 2xVRG432, siłownik ARA, pompy DN25 LFP)</t>
  </si>
  <si>
    <t>Brygada 3D+ 8444 (KRE 3D, 3 x VRG432, pompy DN25 LFP, siłownik ARA)</t>
  </si>
  <si>
    <t>Brygada 3D+ 8544 (KRE, VTA372, 2xVRG432, siłownik ARA, pompy DN25 LFP)</t>
  </si>
  <si>
    <t>Brygada 3D+ 8554 (KRE, 2x VTA372, VRG432, siłownik ARA, pompy DN25 LFP)</t>
  </si>
  <si>
    <t>Brygada 3D+ 8555 (KRE 3D, 3 x VTA372, pompy DN25 LFP)</t>
  </si>
  <si>
    <t>Brygada 3D+ 9000 (KRE 3D, 3 x grupa UNI, pompy DN25 Grundfos)</t>
  </si>
  <si>
    <t>Brygada 3D+ 9003 (KRE 3D, 2xUNI, VTA322, pompy DN25 Grundfos)</t>
  </si>
  <si>
    <t>Brygada 3D+ 9004 (KRE 3D, 2xUNI, VRG432, pompy DN25 Grundfos, siłownik ARA)</t>
  </si>
  <si>
    <t>Brygada 3D+ 9005 (KRE 3D, 2xUNI, VTA372, pompy DN25 Grundfos)</t>
  </si>
  <si>
    <t>Brygada 3D+ 9033 (KRE 3D, UNI, 2xVTA322, pompy DN25 Grundfos)</t>
  </si>
  <si>
    <t>Brygada 3D+ 9034 (KRE 3D, UNI, VTA322, VRG432, pompy DN25 Grundfos, siłownik ARA)</t>
  </si>
  <si>
    <t>Brygada 3D+ 9044 (KRE 3D, UNI, 2xVRG432, pompy DN25 Grundfos, siłownik ARA)</t>
  </si>
  <si>
    <t>Brygada 3D+ 9054 (KRE 3D, UNI, VTA372, VRG432, pompy DN25 Grundfos, siłownik ARA)</t>
  </si>
  <si>
    <t>Brygada 3D+ 9055 (KRE 3D, UNI, 2xVTA372, pompy DN25 Grundfos)</t>
  </si>
  <si>
    <t>Brygada 3D+ 9333 (KRE 3D, 3 x VTA322, pompy DN25 Grundfos)</t>
  </si>
  <si>
    <t>Brygada 3D+ 9334 (KRE, 2x VTA322, VRG432, siłownik ARA, pompy DN25 Grundfos)</t>
  </si>
  <si>
    <t>Brygada 3D+ 9344 (KRE, VTA322, 2xVRG432, siłownik ARA, pompy DN25 Grundfos)</t>
  </si>
  <si>
    <t>Brygada 3D+ 9444 (KRE 3D, 3 x VRG432, pompy DN25 Grundfos, siłownik ARA)</t>
  </si>
  <si>
    <t>Brygada 3D+ 9544 (KRE, VTA372, 2xVRG432, siłownik ARA, pompy DN25 Grundfos)</t>
  </si>
  <si>
    <t>Brygada 3D+ 9554 (KRE, 2x VTA372, VRG432, siłownik ARA, pompy DN25 Grundfos)</t>
  </si>
  <si>
    <t>Brygada 3D+ 9555 (KRE 3D, 3 x VTA372, pompy DN25 Grundfos)</t>
  </si>
  <si>
    <t>Kompania 000 (SKE 2DC+ 55kW, 2 x grupa UNI)</t>
  </si>
  <si>
    <t>Kompania 050 (SKE 2DC+ 55kW. 2 x grupa UNI, pompy DN25 LFP)</t>
  </si>
  <si>
    <t>Kompania 070 (SKE 2DC+ 55kW. 2 x grupa UNI, pompy DN25 Grundfos)</t>
  </si>
  <si>
    <t>Kompania 300 (SKE 2DC+ 55kW, UNI, VTA322)</t>
  </si>
  <si>
    <t>Kompania 303 (SKE 2DC+ 55kW, 2 x VTA322)</t>
  </si>
  <si>
    <t>Kompania 304 (SKE 2DC+ 55kW, VTA322, VRG432)</t>
  </si>
  <si>
    <t>Kompania 305 (SKE 2DC+ 55kW, VTA322, VTA372)</t>
  </si>
  <si>
    <t>Kompania 314 (SKE 2DC+ 55kW, VTA322, VRG432, siłownik ARA)</t>
  </si>
  <si>
    <t>Kompania 350 (SKE 2DC+ 55kW, UNI, VTA322, pompy DN25 LFP)</t>
  </si>
  <si>
    <t>Kompania 353 (SKE 2DC+ 55kW, 2 x VTA322, pompy DN25 LFP)</t>
  </si>
  <si>
    <t>Kompania 354 (SKE 2DC+ 55kW, VTA322, VRG432, pompy DN25 LFP)</t>
  </si>
  <si>
    <t>Kompania 355 (SKE 2DC+ 55kW, VTA322, VTA372, pompy DN25 LFP)</t>
  </si>
  <si>
    <t>Kompania 364 (SKE 2DC+ 55kW, VTA322, VRG432, pompy DN25 LFP, siłownik ARA)</t>
  </si>
  <si>
    <t>Kompania 370 (SKE 2DC+ 55kW, UNI, VTA322, pompy DN25 Grundfos)</t>
  </si>
  <si>
    <t>Kompania 373 (SKE 2DC+ 55kW, 2 x VTA322, pompy DN25 Grundfos)</t>
  </si>
  <si>
    <t>Kompania 374 (SKE 2DC+ 55kW, VTA322, VRG432, pompy DN25 Grundfos)</t>
  </si>
  <si>
    <t>Kompania 375 (SKE 2DC+ 55kW, VTA322, VTA372, pompy DN25 Grundfos)</t>
  </si>
  <si>
    <t>Kompania 384 (SKE 2DC+ 55kW, VTA322, VRG432, pompy DN25 Grundfos, siłownik ARA)</t>
  </si>
  <si>
    <t>Kompania 400 (SKE 2DC+ 55kW, UNI, VRG432)</t>
  </si>
  <si>
    <t>Kompania 404 (SKE 2DC+ 55kW, 2 x VRG432)</t>
  </si>
  <si>
    <t>Kompania 410 (SKE 2DC+ 55kW, UNI, VRG432, siłownik ARA)</t>
  </si>
  <si>
    <t>Kompania 414 (SKE 2DC+ 55kW, 2 x VRG432, siłownik ARA)</t>
  </si>
  <si>
    <t>Kompania 450 (SKE 2DC+ 55kW, UNI, VRG432, pompy DN25 LFP)</t>
  </si>
  <si>
    <t>Kompania 454 (SKE 2DC+ 55kW, 2 x VRG432, pompy DN25 LFP)</t>
  </si>
  <si>
    <t>Kompania 460 (SKE 2DC+ 55kW, UNI, VRG432, pompy DN25 LFP, siłownik ARA)</t>
  </si>
  <si>
    <t>Kompania 464 (SKE 2DC+ 55kW, 2 x VRG432, pompy DN25 LFP, siłownik ARA)</t>
  </si>
  <si>
    <t>Kompania 470 (SKE 2DC+ 55kW, UNI, VRG432, pompy DN25 Grundfos)</t>
  </si>
  <si>
    <t>Kompania 474 (SKE 2DC+ 55kW, 2 x VRG432, pompy DN25 Grundfos)</t>
  </si>
  <si>
    <t>Kompania 480 (SKE 2DC+ 55kW, UNI, VRG432, pompy DN25 Grundfos, siłownik ARA)</t>
  </si>
  <si>
    <t>Kompania 484 (SKE 2DC+ 55kW, 2 x VRG432, pompy DN25 Grundfos, siłownik ARA)</t>
  </si>
  <si>
    <t>Kompania 500 (SKE 2DC+ 55kW, UNI, VTA372)</t>
  </si>
  <si>
    <t>Kompania 504 (SKE 2DC+ 55kW, VTA372, VRG432)</t>
  </si>
  <si>
    <t>Kompania 505 (SKE 2DC+ 55kW, 2 x VTA372)</t>
  </si>
  <si>
    <t>Kompania 514 (SKE 2DC+ 55kW, VTA372, VRG432, siłownik ARA)</t>
  </si>
  <si>
    <t>Kompania 550 (SKE 2DC+ 55kW, UNI, VTA372, pompy DN25 LFP)</t>
  </si>
  <si>
    <t>Kompania 554 (SKE 2DC+ 55kW, VTA372, VRG432, pompy DN25 LFP)</t>
  </si>
  <si>
    <t>Kompania 555 (SKE 2DC+ 55kW, 2 x VTA372, pompy DN25 LFP)</t>
  </si>
  <si>
    <t>Kompania 564 (SKE 2DC+ 55kW, VTA372, VRG432, pompy DN25 LFP, siłownik ARA)</t>
  </si>
  <si>
    <t>Kompania 570 (SKE 2DC+ 55kW, UNI, VTA372, pompy DN25 Grundfos)</t>
  </si>
  <si>
    <t>Kompania 574 (SKE 2DC+ 55kW, VTA372, VRG432, pompy DN25 Grundfos)</t>
  </si>
  <si>
    <t>Kompania 575 (SKE 2DC+ 55kW, 2 x VTA372, pompy DN25 Grundfos)</t>
  </si>
  <si>
    <t>Kompania 584 (SKE 2DC+ 55kW, VTA372, VRG432, pompy DN25 Grundfos, siłownik ARA)</t>
  </si>
  <si>
    <t>Kompania 3D+ 7000 (SKE 2DC+ 55kW, 3 x grupa UNI)</t>
  </si>
  <si>
    <t>Kompania 3D+ 7003 (SKE 2DC+ 55kW, 2xUNI, VTA322)</t>
  </si>
  <si>
    <t>Kompania 3D+ 7004 (SKE 2DC+ 55kW, 2xUNI, VRG432, siłownik ARA)</t>
  </si>
  <si>
    <t>Kompania 3D+ 7005 (SKE 2DC+ 55kW, 2xUNI, VTA372)</t>
  </si>
  <si>
    <t>Kompania 3D+ 7033 (SKE 2DC+ 55kW, UNI, 2xVTA322)</t>
  </si>
  <si>
    <t>Kompania 3D+ 7034 (SKE 2DC+ 55kW, UNI, VTA322, VRG432, siłownik ARA)</t>
  </si>
  <si>
    <t>Kompania 3D+ 7044 (SKE 2DC+ 55kW, UNI, 2xVRG432, siłownik ARA)</t>
  </si>
  <si>
    <t>Kompania 3D+ 7054 (SKE 2DC+ 55kW, UNI, VTA372, VRG432, siłownik ARA)</t>
  </si>
  <si>
    <t>Kompania 3D+ 7055 (SKE 2DC+ 55kW, UNI, 2xVTA372)</t>
  </si>
  <si>
    <t>Kompania 3D+ 7333 (SKE 2DC+ 55kW, 3 x VTA322)</t>
  </si>
  <si>
    <t>Kompania 3D+ 7334 (SKE 2DC+ 55kW, 2x VTA322, VRG432, siłownik ARA)</t>
  </si>
  <si>
    <t>Kompania 3D+ 7344 (SKE 2DC+ 55kW, VTA322, 2xVRG432, siłownik ARA)</t>
  </si>
  <si>
    <t>Kompania 3D+ 7444 (SKE 2DC+ 55kW, 3 x VRG432, siłownik ARA)</t>
  </si>
  <si>
    <t>Kompania 3D+ 7544 (SKE 2DC+ 55kW, VTA372, 2xVRG432, siłownik ARA)</t>
  </si>
  <si>
    <t>Kompania 3D+ 7554 (SKE 2DC+ 55kW, 2x VTA372, VRG432, siłownik ARA)</t>
  </si>
  <si>
    <t>Kompania 3D+ 7555 (SKE 2DC+ 55kW, 3 x VTA372)</t>
  </si>
  <si>
    <t>Kompania 3D+ 8000 (SKE 2DC+ 55kW, 3 x grupa UNI, pompy DN25 LFP)</t>
  </si>
  <si>
    <t>Kompania 3D+ 8003 (SKE 2DC+ 55kW, 2xUNI, VTA322, pompy DN25 LFP)</t>
  </si>
  <si>
    <t>Kompania 3D+ 8004 (SKE 2DC+ 55kW, 2xUNI, VRG432, pompy DN25 LFP, siłownik ARA)</t>
  </si>
  <si>
    <t>Kompania 3D+ 8005 (SKE 2DC+ 55kW, 2xUNI, VTA372, pompy DN25 LFP)</t>
  </si>
  <si>
    <t>Kompania 3D+ 8033 (SKE 2DC+ 55kW, UNI, 2xVTA322, pompy DN25 LFP)</t>
  </si>
  <si>
    <t>Kompania 3D+ 8034 (SKE 2DC+ 55kW, UNI, VTA322, VRG432, pompy DN25 LFP, siłownik ARA)</t>
  </si>
  <si>
    <t>Kompania 3D+ 8044 (SKE 2DC+ 55kW, UNI, 2xVRG432, pompy DN25 LFP, siłownik ARA)</t>
  </si>
  <si>
    <t>Kompania 3D+ 8054 (SKE 2DC+ 55kW, UNI, VTA372, VRG432, pompy DN25 LFP, siłownik ARA)</t>
  </si>
  <si>
    <t>Kompania 3D+ 8055 (SKE 2DC+ 55kW, UNI, 2xVTA372, pompy DN25 LFP)</t>
  </si>
  <si>
    <t>Kompania 3D+ 8333 (SKE 2DC+ 55kW, 3 x VTA322, pompy DN25 LFP)</t>
  </si>
  <si>
    <t>Kompania 3D+ 8334 (SKE 2DC+ 55kW, 2x VTA322, VRG432, siłownik ARA, pompy DN25 LFP)</t>
  </si>
  <si>
    <t>Kompania 3D+ 8344 (SKE 2DC+ 55kW, VTA322, 2xVRG432, siłownik ARA, pompy DN25 LFP)</t>
  </si>
  <si>
    <t>Kompania 3D+ 8444 (SKE 2DC+ 55kW, 3 x VRG432, pompy DN25 LFP, siłownik ARA)</t>
  </si>
  <si>
    <t>Kompania 3D+ 8544 (SKE 2DC+ 55kW, VTA372, 2xVRG432, siłownik ARA, pompy DN25 LFP)</t>
  </si>
  <si>
    <t>Kompania 3D+ 8554 (SKE 2DC+ 55kW, 2x VTA372, VRG432, siłownik ARA, pompy DN25 LFP)</t>
  </si>
  <si>
    <t>Kompania 3D+ 8555 (SKE 2DC+ 55kW, 3 x VTA372, pompy DN25 LFP)</t>
  </si>
  <si>
    <t>Kompania 3D+ 9000 (SKE 2DC+ 55kW, 3 x grupa UNI, pompy DN25 Grundfos)</t>
  </si>
  <si>
    <t>Kompania 3D+ 9003 (SKE 2DC+ 55kW, 2xUNI, VTA322, pompy DN25 Grundfos)</t>
  </si>
  <si>
    <t>Kompania 3D+ 9004 (SKE 2DC+ 55kW, 2xUNI, VRG432, pompy DN25 Grundfos, siłownik ARA)</t>
  </si>
  <si>
    <t>Kompania 3D+ 9005 (SKE 2DC+ 55kW, 2xUNI, VTA372, pompy DN25 Grundfos)</t>
  </si>
  <si>
    <t>Kompania 3D+ 9033 (SKE 2DC+ 55kW, UNI, 2xVTA322, pompy DN25 Grundfos)</t>
  </si>
  <si>
    <t>Kompania 3D+ 9034 (SKE 2DC+ 55kW, UNI, VTA322, VRG432, pompy DN25 Grundfos, siłownik ARA)</t>
  </si>
  <si>
    <t>Kompania 3D+ 9044 (SKE 2DC+ 55kW, UNI, 2xVRG432, pompy DN25 Grundfos, siłownik ARA)</t>
  </si>
  <si>
    <t>Kompania 3D+ 9054 (SKE 2DC+ 55kW, UNI, VTA372, VRG432, pompy DN25 Grundfos, siłownik ARA)</t>
  </si>
  <si>
    <t>Kompania 3D+ 9055 (SKE 2DC+ 55kW, UNI, 2xVTA372, pompy DN25 Grundfos)</t>
  </si>
  <si>
    <t>Kompania 3D+ 9333 (SKE 2DC+ 55kW, 3 x VTA322, pompy DN25 Grundfos)</t>
  </si>
  <si>
    <t>Kompania 3D+ 9334 (SKE 2DC+ 55kW, 2x VTA322, VRG432, siłownik ARA, pompy DN25 Grundfos)</t>
  </si>
  <si>
    <t>Kompania 3D+ 9344 (SKE 2DC+ 55kW, VTA322, 2xVRG432, siłownik ARA, pompy DN25 Grundfos)</t>
  </si>
  <si>
    <t>Kompania 3D+ 9444 (SKE 2DC+ 55kW, 3 x VRG432, pompy DN25 Grundfos, siłownik ARA)</t>
  </si>
  <si>
    <t>Kompania 3D+ 9544 (SKE 2DC+ 55kW, VTA372, 2xVRG432, siłownik ARA, pompy DN25 Grundfos)</t>
  </si>
  <si>
    <t>Kompania 3D+ 9554 (SKE 2DC+ 55kW, 2x VTA372, VRG432, siłownik ARA, pompy DN25 Grundfos)</t>
  </si>
  <si>
    <t>Kompania 3D+ 9555 (SKE 2DC+ 55kW, 3 x VTA372, pompy DN25 Grundfos)</t>
  </si>
  <si>
    <t>Brygada PRO 000 (KRE 2D+, 2 x grupa UNI)</t>
  </si>
  <si>
    <t>Brygada PRO 050 (KRE 2D+. 2 x grupa UNI, pompy DN25 LFP)</t>
  </si>
  <si>
    <t>Brygada PRO 070 (KRE 2D+. 2 x grupa UNI, pompy DN25 Grundfos)</t>
  </si>
  <si>
    <t>Brygada PRO 300 (KRE 2D+, UNI, VTA322)</t>
  </si>
  <si>
    <t>Brygada PRO 303 (KRE 2D+, 2 x VTA322)</t>
  </si>
  <si>
    <t>Brygada PRO 304 (KRE 2D+, VTA322, VRG432)</t>
  </si>
  <si>
    <t>Brygada PRO 305 (KRE 2D+, VTA322, VTA372)</t>
  </si>
  <si>
    <t>Brygada PRO 314 (KRE 2D+, VTA322, VRG432, siłownik ARA)</t>
  </si>
  <si>
    <t>Brygada PRO 350 (KRE 2D+, UNI, VTA322, pompy DN25 LFP)</t>
  </si>
  <si>
    <t>Brygada PRO 353 (KRE 2D+, 2 x VTA322, pompy DN25 LFP)</t>
  </si>
  <si>
    <t>Brygada PRO 354 (KRE 2D+, VTA322, VRG432, pompy DN25 LFP)</t>
  </si>
  <si>
    <t>Brygada PRO 355 (KRE 2D+, VTA322, VTA372, pompy DN25 LFP)</t>
  </si>
  <si>
    <t>Brygada PRO 364 (KRE 2D+, VTA322, VRG432, pompy DN25 LFP, siłownik ARA)</t>
  </si>
  <si>
    <t>Brygada PRO 370 (KRE 2D+, UNI, VTA322, pompy DN25 Grundfos)</t>
  </si>
  <si>
    <t>Brygada PRO 373 (KRE 2D+, 2 x VTA322, pompy DN25 Grundfos)</t>
  </si>
  <si>
    <t>Brygada PRO 374 (KRE 2D+, VTA322, VRG432, pompy DN25 Grundfos)</t>
  </si>
  <si>
    <t>Brygada PRO 375 (KRE 2D+, VTA322, VTA372, pompy DN25 Grundfos)</t>
  </si>
  <si>
    <t>Brygada PRO 384 (KRE 2D+, VTA322, VRG432, pompy DN25 Grundfos, siłownik ARA)</t>
  </si>
  <si>
    <t>Brygada PRO 400 (KRE 2D+, UNI, VRG432)</t>
  </si>
  <si>
    <t>Brygada PRO 404 (KRE 2D+, 2 x VRG432)</t>
  </si>
  <si>
    <t>Brygada PRO 410 (KRE 2D+, UNI, VRG432, siłownik ARA)</t>
  </si>
  <si>
    <t>Brygada PRO 414 (KRE 2D+, 2 x VRG432, siłownik ARA)</t>
  </si>
  <si>
    <t>Brygada PRO 450 (KRE 2D+, UNI, VRG432, pompy DN25 LFP)</t>
  </si>
  <si>
    <t>Brygada PRO 454 (KRE 2D+, 2 x VRG432, pompy DN25 LFP)</t>
  </si>
  <si>
    <t>Brygada PRO 460 (KRE 2D+, UNI, VRG432, pompy DN25 LFP, siłownik ARA)</t>
  </si>
  <si>
    <t>Brygada PRO 464 (KRE 2D+, 2 x VRG432, pompy DN25 LFP, siłownik ARA)</t>
  </si>
  <si>
    <t>Brygada PRO 470 (KRE 2D+, UNI, VRG432, pompy DN25 Grundfos)</t>
  </si>
  <si>
    <t>Brygada PRO 474 (KRE 2D+, 2 x VRG432, pompy DN25 Grundfos)</t>
  </si>
  <si>
    <t>Brygada PRO 480 (KRE 2D+, UNI, VRG432, pompy DN25 Grundfos, siłownik ARA)</t>
  </si>
  <si>
    <t>Brygada PRO 484 (KRE 2D+, 2 x VRG432, pompy DN25 Grundfos, siłownik ARA)</t>
  </si>
  <si>
    <t>Brygada PRO 500 (KRE 2D+, UNI, VTA372)</t>
  </si>
  <si>
    <t>Brygada PRO 504 (KRE 2D+, VTA372, VRG432)</t>
  </si>
  <si>
    <t>Brygada PRO 505 (KRE 2D+, 2 x VTA372)</t>
  </si>
  <si>
    <t>Brygada PRO 514 (KRE 2D+, VTA372, VRG432, siłownik ARA)</t>
  </si>
  <si>
    <t>Brygada PRO 550 (KRE 2D+, UNI, VTA372, pompy DN25 LFP)</t>
  </si>
  <si>
    <t>Brygada PRO 554 (KRE 2D+, VTA372, VRG432, pompy DN25 LFP)</t>
  </si>
  <si>
    <t>Brygada PRO 555 (KRE 2D+, 2 x VTA372, pompy DN25 LFP)</t>
  </si>
  <si>
    <t>Brygada PRO 564 (KRE 2D+, VTA372, VRG432, pompy DN25 LFP, siłownik ARA)</t>
  </si>
  <si>
    <t>Brygada PRO 570 (KRE 2D+, UNI, VTA372, pompy DN25 Grundfos)</t>
  </si>
  <si>
    <t>Brygada PRO 574 (KRE 2D+, VTA372, VRG432, pompy DN25 Grundfos)</t>
  </si>
  <si>
    <t>Brygada PRO 575 (KRE 2D+, 2 x VTA372, pompy DN25 Grundfos)</t>
  </si>
  <si>
    <t>Brygada PRO 584 (KRE 2D+, VTA372, VRG432, pompy DN25 Grundfos, siłownik ARA)</t>
  </si>
  <si>
    <t>Brygada PRO 3D+ 7000 (KRE 3D, 3 x grupa UNI)</t>
  </si>
  <si>
    <t>Brygada PRO 3D+ 7003 (KRE 3D, 2xUNI, VTA322)</t>
  </si>
  <si>
    <t>Brygada PRO 3D+ 7004 (KRE 3D, 2xUNI, VRG432, siłownik ARA)</t>
  </si>
  <si>
    <t>Brygada PRO 3D+ 7005 (KRE 3D, 2xUNI, VTA372)</t>
  </si>
  <si>
    <t>Brygada PRO 3D+ 7033 (KRE 3D, UNI, 2xVTA322)</t>
  </si>
  <si>
    <t>Brygada PRO 3D+ 7034 (KRE 3D, UNI, VTA322, VRG432, siłownik ARA)</t>
  </si>
  <si>
    <t>Brygada PRO 3D+ 7044 (KRE 3D, UNI, 2xVRG432, siłownik ARA)</t>
  </si>
  <si>
    <t>Brygada PRO 3D+ 7054 (KRE 3D, UNI, VTA372, VRG432, siłownik ARA)</t>
  </si>
  <si>
    <t>Brygada PRO 3D+ 7055 (KRE 3D, UNI, 2xVTA372)</t>
  </si>
  <si>
    <t>Brygada PRO 3D+ 7333 (KRE 3D, 3 x VTA322)</t>
  </si>
  <si>
    <t>Brygada PRO 3D+ 7334 (KRE, 2x VTA322, VRG432, siłownik ARA)</t>
  </si>
  <si>
    <t>Brygada PRO 3D+ 7344 (KRE, VTA322, 2xVRG432, siłownik ARA)</t>
  </si>
  <si>
    <t>Brygada PRO 3D+ 7444 (KRE 3D, 3 x VRG432, siłownik ARA)</t>
  </si>
  <si>
    <t>Brygada PRO 3D+ 7544 (KRE, VTA372, 2xVRG432, siłownik ARA)</t>
  </si>
  <si>
    <t>Brygada PRO 3D+ 7554 (KRE, 2x VTA372, VRG432, siłownik ARA)</t>
  </si>
  <si>
    <t>Brygada PRO 3D+ 7555 (KRE 3D, 3 x VTA372)</t>
  </si>
  <si>
    <t>Brygada PRO 3D+ 8000 (KRE 3D, 3 x grupa UNI, pompy DN25 LFP)</t>
  </si>
  <si>
    <t>Brygada PRO 3D+ 8003 (KRE 3D, 2xUNI, VTA322, pompy DN25 LFP)</t>
  </si>
  <si>
    <t>Brygada PRO 3D+ 8004 (KRE 3D, 2xUNI, VRG432, pompy DN25 LFP, siłownik ARA)</t>
  </si>
  <si>
    <t>Brygada PRO 3D+ 8005 (KRE 3D, 2xUNI, VTA372, pompy DN25 LFP)</t>
  </si>
  <si>
    <t>Brygada PRO 3D+ 8033 (KRE 3D, UNI, 2xVTA322, pompy DN25 LFP)</t>
  </si>
  <si>
    <t>Brygada PRO 3D+ 8034 (KRE 3D, UNI, VTA322, VRG432, pompy DN25 LFP, siłownik ARA)</t>
  </si>
  <si>
    <t>Brygada PRO 3D+ 8044 (KRE 3D, UNI, 2xVRG432, pompy DN25 LFP, siłownik ARA)</t>
  </si>
  <si>
    <t>Brygada PRO 3D+ 8054 (KRE 3D, UNI, VTA372, VRG432, pompy DN25 LFP, siłownik ARA)</t>
  </si>
  <si>
    <t>Brygada PRO 3D+ 8055 (KRE 3D, UNI, 2xVTA372, pompy DN25 LFP)</t>
  </si>
  <si>
    <t>Brygada PRO 3D+ 8333 (KRE 3D, 3 x VTA322, pompy DN25 LFP)</t>
  </si>
  <si>
    <t>Brygada PRO 3D+ 8334 (KRE, 2x VTA322, VRG432, siłownik ARA, pompy DN25 LFP)</t>
  </si>
  <si>
    <t>Brygada PRO 3D+ 8344 (KRE, VTA322, 2xVRG432, siłownik ARA, pompy DN25 LFP)</t>
  </si>
  <si>
    <t>Brygada PRO 3D+ 8444 (KRE 3D, 3 x VRG432, pompy DN25 LFP, siłownik ARA)</t>
  </si>
  <si>
    <t>Brygada PRO 3D+ 8544 (KRE, VTA372, 2xVRG432, siłownik ARA, pompy DN25 LFP)</t>
  </si>
  <si>
    <t>Brygada PRO 3D+ 8554 (KRE, 2x VTA372, VRG432, siłownik ARA, pompy DN25 LFP)</t>
  </si>
  <si>
    <t>Brygada PRO 3D+ 8555 (KRE 3D, 3 x VTA372, pompy DN25 LFP)</t>
  </si>
  <si>
    <t>Brygada PRO 3D+ 9000 (KRE 3D, 3 x grupa UNI, pompy DN25 Grundfos)</t>
  </si>
  <si>
    <t>Brygada PRO 3D+ 9003 (KRE 3D, 2xUNI, VTA322, pompy DN25 Grundfos)</t>
  </si>
  <si>
    <t>Brygada PRO 3D+ 9004 (KRE 3D, 2xUNI, VRG432, pompy DN25 Grundfos, siłownik ARA)</t>
  </si>
  <si>
    <t>Brygada PRO 3D+ 9005 (KRE 3D, 2xUNI, VTA372, pompy DN25 Grundfos)</t>
  </si>
  <si>
    <t>Brygada PRO 3D+ 9033 (KRE 3D, UNI, 2xVTA322, pompy DN25 Grundfos)</t>
  </si>
  <si>
    <t>Brygada PRO 3D+ 9034 (KRE 3D, UNI, VTA322, VRG432, pompy DN25 Grundfos, siłownik ARA)</t>
  </si>
  <si>
    <t>Brygada PRO 3D+ 9044 (KRE 3D, UNI, 2xVRG432, pompy DN25 Grundfos, siłownik ARA)</t>
  </si>
  <si>
    <t>Brygada PRO 3D+ 9054 (KRE 3D, UNI, VTA372, VRG432, pompy DN25 Grundfos, siłownik ARA)</t>
  </si>
  <si>
    <t>Brygada PRO 3D+ 9055 (KRE 3D, UNI, 2xVTA372, pompy DN25 Grundfos)</t>
  </si>
  <si>
    <t>Brygada PRO 3D+ 9333 (KRE 3D, 3 x VTA322, pompy DN25 Grundfos)</t>
  </si>
  <si>
    <t>Brygada PRO 3D+ 9334 (KRE, 2x VTA322, VRG432, siłownik ARA, pompy DN25 Grundfos)</t>
  </si>
  <si>
    <t>Brygada PRO 3D+ 9344 (KRE, VTA322, 2xVRG432, siłownik ARA, pompy DN25 Grundfos)</t>
  </si>
  <si>
    <t>Brygada PRO 3D+ 9444 (KRE 3D, 3 x VRG432, pompy DN25 Grundfos, siłownik ARA)</t>
  </si>
  <si>
    <t>Brygada PRO 3D+ 9544 (KRE, VTA372, 2xVRG432, siłownik ARA, pompy DN25 Grundfos)</t>
  </si>
  <si>
    <t>Brygada PRO 3D+ 9554 (KRE, 2x VTA372, VRG432, siłownik ARA, pompy DN25 Grundfos)</t>
  </si>
  <si>
    <t>Brygada PRO 3D+ 9555 (KRE 3D, 3 x VTA372, pompy DN25 Grundfos)</t>
  </si>
  <si>
    <t>Kompania PRO 000 (SKE 2DC+ 55kW, 2 x grupa UNI)</t>
  </si>
  <si>
    <t>Kompania PRO 050 (SKE 2DC+ 55kW. 2 x grupa UNI, pompy DN25 LFP)</t>
  </si>
  <si>
    <t>Kompania PRO 070 (SKE 2DC+ 55kW. 2 x grupa UNI, pompy DN25 Grundfos)</t>
  </si>
  <si>
    <t>Kompania PRO 300 (SKE 2DC+ 55kW, UNI, VTA322)</t>
  </si>
  <si>
    <t>Kompania PRO 303 (SKE 2DC+ 55kW, 2 x VTA322)</t>
  </si>
  <si>
    <t>Kompania PRO 304 (SKE 2DC+ 55kW, VTA322, VRG432)</t>
  </si>
  <si>
    <t>Kompania PRO 305 (SKE 2DC+ 55kW, VTA322, VTA372)</t>
  </si>
  <si>
    <t>Kompania PRO 314 (SKE 2DC+ 55kW, VTA322, VRG432, siłownik ARA)</t>
  </si>
  <si>
    <t>Kompania PRO 350 (SKE 2DC+ 55kW, UNI, VTA322, pompy DN25 LFP)</t>
  </si>
  <si>
    <t>Kompania PRO 353 (SKE 2DC+ 55kW, 2 x VTA322, pompy DN25 LFP)</t>
  </si>
  <si>
    <t>Kompania PRO 354 (SKE 2DC+ 55kW, VTA322, VRG432, pompy DN25 LFP)</t>
  </si>
  <si>
    <t>Kompania PRO 355 (SKE 2DC+ 55kW, VTA322, VTA372, pompy DN25 LFP)</t>
  </si>
  <si>
    <t>Kompania PRO 364 (SKE 2DC+ 55kW, VTA322, VRG432, pompy DN25 LFP, siłownik ARA)</t>
  </si>
  <si>
    <t>Kompania PRO 370 (SKE 2DC+ 55kW, UNI, VTA322, pompy DN25 Grundfos)</t>
  </si>
  <si>
    <t>Kompania PRO 373 (SKE 2DC+ 55kW, 2 x VTA322, pompy DN25 Grundfos)</t>
  </si>
  <si>
    <t>Kompania PRO 374 (SKE 2DC+ 55kW, VTA322, VRG432, pompy DN25 Grundfos)</t>
  </si>
  <si>
    <t>Kompania PRO 375 (SKE 2DC+ 55kW, VTA322, VTA372, pompy DN25 Grundfos)</t>
  </si>
  <si>
    <t>Kompania PRO 384 (SKE 2DC+ 55kW, VTA322, VRG432, pompy DN25 Grundfos, siłownik ARA)</t>
  </si>
  <si>
    <t>Kompania PRO 400 (SKE 2DC+ 55kW, UNI, VRG432)</t>
  </si>
  <si>
    <t>Kompania PRO 404 (SKE 2DC+ 55kW, 2 x VRG432)</t>
  </si>
  <si>
    <t>Kompania PRO 410 (SKE 2DC+ 55kW, UNI, VRG432, siłownik ARA)</t>
  </si>
  <si>
    <t>Kompania PRO 414 (SKE 2DC+ 55kW, 2 x VRG432, siłownik ARA)</t>
  </si>
  <si>
    <t>Kompania PRO 450 (SKE 2DC+ 55kW, UNI, VRG432, pompy DN25 LFP)</t>
  </si>
  <si>
    <t>Kompania PRO 454 (SKE 2DC+ 55kW, 2 x VRG432, pompy DN25 LFP)</t>
  </si>
  <si>
    <t>Kompania PRO 460 (SKE 2DC+ 55kW, UNI, VRG432, pompy DN25 LFP, siłownik ARA)</t>
  </si>
  <si>
    <t>Kompania PRO 464 (SKE 2DC+ 55kW, 2 x VRG432, pompy DN25 LFP, siłownik ARA)</t>
  </si>
  <si>
    <t>Kompania PRO 470 (SKE 2DC+ 55kW, UNI, VRG432, pompy DN25 Grundfos)</t>
  </si>
  <si>
    <t>Kompania PRO 474 (SKE 2DC+ 55kW, 2 x VRG432, pompy DN25 Grundfos)</t>
  </si>
  <si>
    <t>Kompania PRO 480 (SKE 2DC+ 55kW, UNI, VRG432, pompy DN25 Grundfos, siłownik ARA)</t>
  </si>
  <si>
    <t>Kompania PRO 484 (SKE 2DC+ 55kW, 2 x VRG432, pompy DN25 Grundfos, siłownik ARA)</t>
  </si>
  <si>
    <t>Kompania PRO 500 (SKE 2DC+ 55kW, UNI, VTA372)</t>
  </si>
  <si>
    <t>Kompania PRO 504 (SKE 2DC+ 55kW, VTA372, VRG432)</t>
  </si>
  <si>
    <t>Kompania PRO 505 (SKE 2DC+ 55kW, 2 x VTA372)</t>
  </si>
  <si>
    <t>Kompania PRO 514 (SKE 2DC+ 55kW, VTA372, VRG432, siłownik ARA)</t>
  </si>
  <si>
    <t>Kompania PRO 550 (SKE 2DC+ 55kW, UNI, VTA372, pompy DN25 LFP)</t>
  </si>
  <si>
    <t>Kompania PRO 554 (SKE 2DC+ 55kW, VTA372, VRG432, pompy DN25 LFP)</t>
  </si>
  <si>
    <t>Kompania PRO 555 (SKE 2DC+ 55kW, 2 x VTA372, pompy DN25 LFP)</t>
  </si>
  <si>
    <t>Kompania PRO 564 (SKE 2DC+ 55kW, VTA372, VRG432, pompy DN25 LFP, siłownik ARA)</t>
  </si>
  <si>
    <t>Kompania PRO 570 (SKE 2DC+ 55kW, UNI, VTA372, pompy DN25 Grundfos)</t>
  </si>
  <si>
    <t>Kompania PRO 574 (SKE 2DC+ 55kW, VTA372, VRG432, pompy DN25 Grundfos)</t>
  </si>
  <si>
    <t>Kompania PRO 575 (SKE 2DC+ 55kW, 2 x VTA372, pompy DN25 Grundfos)</t>
  </si>
  <si>
    <t>Kompania PRO 584 (SKE 2DC+ 55kW, VTA372, VRG432, pompy DN25 Grundfos, siłownik ARA)</t>
  </si>
  <si>
    <t>Kompania PRO 3D+ 7000 (SKE 2DC+ 55kW, 3 x grupa UNI)</t>
  </si>
  <si>
    <t>Kompania PRO 3D+ 7003 (SKE 2DC+ 55kW, 2xUNI, VTA322)</t>
  </si>
  <si>
    <t>Kompania PRO 3D+ 7004 (SKE 2DC+ 55kW, 2xUNI, VRG432, siłownik ARA)</t>
  </si>
  <si>
    <t>Kompania PRO 3D+ 7005 (SKE 2DC+ 55kW, 2xUNI, VTA372)</t>
  </si>
  <si>
    <t>Kompania PRO 3D+ 7033 (SKE 2DC+ 55kW, UNI, 2xVTA322)</t>
  </si>
  <si>
    <t>Kompania PRO 3D+ 7034 (SKE 2DC+ 55kW, UNI, VTA322, VRG432, siłownik ARA)</t>
  </si>
  <si>
    <t>Kompania PRO 3D+ 7044 (SKE 2DC+ 55kW, UNI, 2xVRG432, siłownik ARA)</t>
  </si>
  <si>
    <t>Kompania PRO 3D+ 7054 (SKE 2DC+ 55kW, UNI, VTA372, VRG432, siłownik ARA)</t>
  </si>
  <si>
    <t>Kompania PRO 3D+ 7055 (SKE 2DC+ 55kW, UNI, 2xVTA372)</t>
  </si>
  <si>
    <t>Kompania PRO 3D+ 7333 (SKE 2DC+ 55kW, 3 x VTA322)</t>
  </si>
  <si>
    <t>Kompania PRO 3D+ 7334 (SKE 2DC+ 55kW, 2x VTA322, VRG432, siłownik ARA)</t>
  </si>
  <si>
    <t>Kompania PRO 3D+ 7344 (SKE 2DC+ 55kW, VTA322, 2xVRG432, siłownik ARA)</t>
  </si>
  <si>
    <t>Kompania PRO 3D+ 7444 (SKE 2DC+ 55kW, 3 x VRG432, siłownik ARA)</t>
  </si>
  <si>
    <t>Kompania PRO 3D+ 7544 (SKE 2DC+ 55kW, VTA372, 2xVRG432, siłownik ARA)</t>
  </si>
  <si>
    <t>Kompania PRO 3D+ 7554 (SKE 2DC+ 55kW, 2x VTA372, VRG432, siłownik ARA)</t>
  </si>
  <si>
    <t>Kompania PRO 3D+ 7555 (SKE 2DC+ 55kW, 3 x VTA372)</t>
  </si>
  <si>
    <t>Kompania PRO 3D+ 8000 (SKE 2DC+ 55kW, 3 x grupa UNI, pompy DN25 LFP)</t>
  </si>
  <si>
    <t>Kompania PRO 3D+ 8003 (SKE 2DC+ 55kW, 2xUNI, VTA322, pompy DN25 LFP)</t>
  </si>
  <si>
    <t>Kompania PRO 3D+ 8004 (SKE 2DC+ 55kW, 2xUNI, VRG432, pompy DN25 LFP, siłownik ARA)</t>
  </si>
  <si>
    <t>Kompania PRO 3D+ 8005 (SKE 2DC+ 55kW, 2xUNI, VTA372, pompy DN25 LFP)</t>
  </si>
  <si>
    <t>Kompania PRO 3D+ 8033 (SKE 2DC+ 55kW, UNI, 2xVTA322, pompy DN25 LFP)</t>
  </si>
  <si>
    <t>Kompania PRO 3D+ 8034 (SKE 2DC+ 55kW, UNI, VTA322, VRG432, pompy DN25 LFP, siłownik ARA)</t>
  </si>
  <si>
    <t>Kompania PRO 3D+ 8044 (SKE 2DC+ 55kW, UNI, 2xVRG432, pompy DN25 LFP, siłownik ARA)</t>
  </si>
  <si>
    <t>Kompania PRO 3D+ 8054 (SKE 2DC+ 55kW, UNI, VTA372, VRG432, pompy DN25 LFP, siłownik ARA)</t>
  </si>
  <si>
    <t>Kompania PRO 3D+ 8055 (SKE 2DC+ 55kW, UNI, 2xVTA372, pompy DN25 LFP)</t>
  </si>
  <si>
    <t>Kompania PRO 3D+ 8333 (SKE 2DC+ 55kW, 3 x VTA322, pompy DN25 LFP)</t>
  </si>
  <si>
    <t>Kompania PRO 3D+ 8334 (SKE 2DC+ 55kW, 2x VTA322, VRG432, siłownik ARA, pompy DN25 LFP)</t>
  </si>
  <si>
    <t>Kompania PRO 3D+ 8344 (SKE 2DC+ 55kW, VTA322, 2xVRG432, siłownik ARA, pompy DN25 LFP)</t>
  </si>
  <si>
    <t>Kompania PRO 3D+ 8444 (SKE 2DC+ 55kW, 3 x VRG432, pompy DN25 LFP, siłownik ARA)</t>
  </si>
  <si>
    <t>Kompania PRO 3D+ 8544 (SKE 2DC+ 55kW, VTA372, 2xVRG432, siłownik ARA, pompy DN25 LFP)</t>
  </si>
  <si>
    <t>Kompania PRO 3D+ 8554 (SKE 2DC+ 55kW, 2x VTA372, VRG432, siłownik ARA, pompy DN25 LFP)</t>
  </si>
  <si>
    <t>Kompania PRO 3D+ 8555 (SKE 2DC+ 55kW, 3 x VTA372, pompy DN25 LFP)</t>
  </si>
  <si>
    <t>Kompania PRO 3D+ 9000 (SKE 2DC+ 55kW, 3 x grupa UNI, pompy DN25 Grundfos)</t>
  </si>
  <si>
    <t>Kompania PRO 3D+ 9003 (SKE 2DC+ 55kW, 2xUNI, VTA322, pompy DN25 Grundfos)</t>
  </si>
  <si>
    <t>Kompania PRO 3D+ 9004 (SKE 2DC+ 55kW, 2xUNI, VRG432, pompy DN25 Grundfos, siłownik ARA)</t>
  </si>
  <si>
    <t>Kompania PRO 3D+ 9005 (SKE 2DC+ 55kW, 2xUNI, VTA372, pompy DN25 Grundfos)</t>
  </si>
  <si>
    <t>Kompania PRO 3D+ 9033 (SKE 2DC+ 55kW, UNI, 2xVTA322, pompy DN25 Grundfos)</t>
  </si>
  <si>
    <t>Kompania PRO 3D+ 9034 (SKE 2DC+ 55kW, UNI, VTA322, VRG432, pompy DN25 Grundfos, siłownik ARA)</t>
  </si>
  <si>
    <t>Kompania PRO 3D+ 9044 (SKE 2DC+ 55kW, UNI, 2xVRG432, pompy DN25 Grundfos, siłownik ARA)</t>
  </si>
  <si>
    <t>Kompania PRO 3D+ 9054 (SKE 2DC+ 55kW, UNI, VTA372, VRG432, pompy DN25 Grundfos, siłownik ARA)</t>
  </si>
  <si>
    <t>Kompania PRO 3D+ 9055 (SKE 2DC+ 55kW, UNI, 2xVTA372, pompy DN25 Grundfos)</t>
  </si>
  <si>
    <t>Kompania PRO 3D+ 9333 (SKE 2DC+ 55kW, 3 x VTA322, pompy DN25 Grundfos)</t>
  </si>
  <si>
    <t>Kompania PRO 3D+ 9334 (SKE 2DC+ 55kW, 2x VTA322, VRG432, siłownik ARA, pompy DN25 Grundfos)</t>
  </si>
  <si>
    <t>Kompania PRO 3D+ 9344 (SKE 2DC+ 55kW, VTA322, 2xVRG432, siłownik ARA, pompy DN25 Grundfos)</t>
  </si>
  <si>
    <t>Kompania PRO 3D+ 9444 (SKE 2DC+ 55kW, 3 x VRG432, pompy DN25 Grundfos, siłownik ARA)</t>
  </si>
  <si>
    <t>Kompania PRO 3D+ 9544 (SKE 2DC+ 55kW, VTA372, 2xVRG432, siłownik ARA, pompy DN25 Grundfos)</t>
  </si>
  <si>
    <t>Kompania PRO 3D+ 9554 (SKE 2DC+ 55kW, 2x VTA372, VRG432, siłownik ARA, pompy DN25 Grundfos)</t>
  </si>
  <si>
    <t>Kompania PRO 3D+ 9555 (SKE 2DC+ 55kW, 3 x VTA372, pompy DN25 Grundfos)</t>
  </si>
  <si>
    <t>Pakiet rozszerzający do SKE (pod dodatkowy obieg pompowy)</t>
  </si>
  <si>
    <t>Pakiet rozszerzający do KRE (pod dodatkowy obieg pompowy)</t>
  </si>
  <si>
    <t>Sprzęgło-kolektor hydrauliczny SKE 2DC+ Condens 55 kW - uniwersalny 360°, EPP</t>
  </si>
  <si>
    <t>Kompaktowy rozdzielacz KRE 2D+ - uniwersalny 360°, EPP 25/25</t>
  </si>
  <si>
    <t>Grupa pompowa uniwersalna</t>
  </si>
  <si>
    <t>Grupa pompowa uniwersalna + pompa DN25 LFP</t>
  </si>
  <si>
    <t>Grupa pompowa uniwersalna + pompa DN25 Grundfos</t>
  </si>
  <si>
    <t>Grupa pompowa termostatyczna VTA 322</t>
  </si>
  <si>
    <t>Grupa pompowa termostatyczna VTA 322 + pompa DN25 LFP</t>
  </si>
  <si>
    <t>Grupa pompowa termostatyczna VTA 322 + pompa DN25 Grundfos</t>
  </si>
  <si>
    <t>Grupa pompowa VRG 432 progresywny</t>
  </si>
  <si>
    <t>Grupa pompowa VRG 432 progresywny + siłownik ARA</t>
  </si>
  <si>
    <t>Grupa pompowa VRG 432 progresywny + pompa DN25 LFP</t>
  </si>
  <si>
    <t>Grupa pompowa VRG 432 progresywny + siłownik ARA + pompa DN25 LFP</t>
  </si>
  <si>
    <t>Grupa pompowa VRG 432 progresywny + pompa DN25 Grundfos</t>
  </si>
  <si>
    <t>Grupa pompowa VRG 432 progresywny + siłownik ARA + pompa DN25 Grundfos</t>
  </si>
  <si>
    <t>Grupa pompowa termostatyczna VTA 372</t>
  </si>
  <si>
    <t>Grupa pompowa termostatyczna VTA 372 + pompa DN25 LFP</t>
  </si>
  <si>
    <t>Grupa pompowa termostatyczna VTA 372 + pompa DN25 Grundfos</t>
  </si>
  <si>
    <t>Grupa pompowa PRO uniwersalna</t>
  </si>
  <si>
    <t>Grupa pompowa PRO uniwersalna + pompa DN25 LFP</t>
  </si>
  <si>
    <t>Grupa pompowa PRO uniwersalna + pompa DN25 Grundfos</t>
  </si>
  <si>
    <t>Grupa pompowa PRO termostatyczna VTA 322</t>
  </si>
  <si>
    <t>Grupa pompowa PRO termostatyczna VTA 322 + pompa DN25 LFP</t>
  </si>
  <si>
    <t>Grupa pompowa PRO termostatyczna VTA 322 + pompa DN25 Grundfos</t>
  </si>
  <si>
    <t>Grupa pompowa PRO VRG 432 progresywny</t>
  </si>
  <si>
    <t>Grupa pompowa PRO VRG 432 progresywny + siłownik ARA</t>
  </si>
  <si>
    <t>Grupa pompowa PRO VRG 432 progresywny + siłownik ARA + pompa DN25 LFP</t>
  </si>
  <si>
    <t>Grupa pompowa PRO VRG 432 progresywny + siłownik ARA + pompa DN25 Grundfos</t>
  </si>
  <si>
    <t>Grupa pompowa PRO termostatyczna VTA 372</t>
  </si>
  <si>
    <t>Grupa pompowa PRO termostatyczna VTA 372 + pompa DN25 LFP</t>
  </si>
  <si>
    <t>Grupa pompowa PRO termostatyczna VTA 372 + pompa DN25 Grundfos</t>
  </si>
  <si>
    <t>Wybierz kod</t>
  </si>
  <si>
    <t>Skład zestawu</t>
  </si>
  <si>
    <t>-</t>
  </si>
  <si>
    <t>Eskadra 050 (KRE 2D+, 2 x UNI, pompy DN15 LFP)</t>
  </si>
  <si>
    <t>Eskadra 070 (KRE 2D+, 2 x UNI, pompy DN15 Grundfos)</t>
  </si>
  <si>
    <t>Eskadra 350 (KRE 2D+, UNI, z. mieszający termostatyczny, pompy DN15 LFP)</t>
  </si>
  <si>
    <t>Eskadra 353 (KRE 2D+, 2 x z. mieszający termostatyczny, pompy DN15 LFP)</t>
  </si>
  <si>
    <t>Eskadra 364 (KRE 2D+, z. mieszający termost., z. obrotowy z siłownikiem, pompy DN15 LFP)</t>
  </si>
  <si>
    <t>Eskadra 370 (KRE 2D+, UNI, z. mieszający termostatyczny, pompy DN15 Grundfos)</t>
  </si>
  <si>
    <t>Eskadra 373 (KRE 2D+, 2 x z. mieszający termostatyczny, pompy DN15 Grundfos)</t>
  </si>
  <si>
    <t>Eskadra 384 (KRE 2D+, z. mieszający termost., z. obrotowy z siłownikiem, pompy DN15 Grundfos)</t>
  </si>
  <si>
    <t>Eskadra 460 (KRE 2D+, UNI, z. obrotowy z siłownikiem, pompy DN15 LFP)</t>
  </si>
  <si>
    <t>Eskadra 464 (KRE 2D+, 2 x z. obrotowy z siłownikiem, pompy DN15 LFP)</t>
  </si>
  <si>
    <t>Eskadra 480 (KRE 2D+, UNI, z. obrotowy z siłownikiem, pompy DN15 Grundfos)</t>
  </si>
  <si>
    <t>Eskadra 484 (KRE 2D+, 2 x z. obrotowy z siłownikiem, pompy DN15 Grundfos)</t>
  </si>
  <si>
    <t>Eskadra 3D+ 000 (KRE 3D, 3 x UNI, pompy DN15 LFP)</t>
  </si>
  <si>
    <t>Eskadra 3D+ 003 (KRE 3D, 2 x UNI, z. mieszający termostatyczny, pompy DN15 LFP)</t>
  </si>
  <si>
    <t>Eskadra 3D+ 004 (KRE 3D, 2 x UNI, z. obrotowy z siłownikiem, pompy DN15 LFP)</t>
  </si>
  <si>
    <t>Eskadra 3D+ 033 (KRE 3D, UNI, 2 x z. mieszający termostatyczny, pompy DN15 LFP)</t>
  </si>
  <si>
    <t>Eskadra 3D+ 043 (KRE 3D, UNI, z. obrotowy z sił, z. miesz. termost., pompy DN15 LFP)</t>
  </si>
  <si>
    <t>Eskadra 3D+ 044 (KRE 3D, UNI, 2 x z. obrotowy z siłownikiem, pompy DN15 LFP)</t>
  </si>
  <si>
    <t>Eskadra 3D+ 333 (KRE 3D, 3 x z. mieszający termostatyczny, pompy DN15 LFP)</t>
  </si>
  <si>
    <t>Eskadra 3D+ 433 (KRE 3D, z. obrotowy z sił, 2 x z. miesz. termost., pompy DN15 LFP)</t>
  </si>
  <si>
    <t>Eskadra 3D+ 443 (KRE 3D, 2 x z. obrotowy z sił, z. miesz. termost., pompy DN15 LFP)</t>
  </si>
  <si>
    <t>Eskadra 3D+ 444 (KRE 3D, 3 x z. obrotowy z siłownikiem, pompy DN15 LFP)</t>
  </si>
  <si>
    <t>Eskadra 3D+ 000 (KRE 3D, 3 x UNI, pompy DN15 Grundfos)</t>
  </si>
  <si>
    <t>Eskadra 3D+ 003 (KRE 3D, 2 x UNI, z. mieszający termostatyczny, pompy DN15 Grundfos)</t>
  </si>
  <si>
    <t>Eskadra 3D+ 004 (KRE 3D, 2 x UNI, z. obrotowy z siłownikiem, pompy DN15 Grundfos)</t>
  </si>
  <si>
    <t>Eskadra 3D+ 033 (KRE 3D, UNI, 2 x z. mieszający termostatyczny, pompy DN15 Grundfos)</t>
  </si>
  <si>
    <t>Eskadra 3D+ 043 (KRE 3D, UNI, z. obrotowy z sił, z. miesz. termost., pompy DN15 Grundfos)</t>
  </si>
  <si>
    <t>Eskadra 3D+ 044 (KRE 3D, UNI, 2 x z. obrotowy z siłownikiem, pompy DN15 Grundfos)</t>
  </si>
  <si>
    <t>Eskadra 3D+ 333 (KRE 3D, 3 x z. mieszający termostatyczny, pompy DN15 Grundfos)</t>
  </si>
  <si>
    <t>Eskadra 3D+ 433 (KRE 3D, z. obrotowy z sił, 2 x z. miesz. termost., pompy DN15 Grundfos)</t>
  </si>
  <si>
    <t>Eskadra 3D+ 443 (KRE 3D, 2 x z. obrotowy z sił, z. miesz. termost., pompy DN15 Grundfos)</t>
  </si>
  <si>
    <t>Eskadra 3D+ 444 (KRE 3D, 3 x z. obrotowy z siłownikiem, pompy DN15 Grundfos)</t>
  </si>
  <si>
    <t>Szwadron 050 (SKE 2DC+ 35 kW, 2 x UNI, pompy DN15 LFP)</t>
  </si>
  <si>
    <t>Szwadron 070 (SKE 2DC+ 35 kW, 2 x UNI, pompy DN15 Grundfos)</t>
  </si>
  <si>
    <t>Szwadron 350 (SKE 2DC+ 35 kW, UNI, z. mieszający termostatyczny, pompy DN15 LFP)</t>
  </si>
  <si>
    <t>Szwadron 353 (SKE 2DC+ 35 kW, 2 x z. mieszający termostatyczny, pompy DN15 LFP)</t>
  </si>
  <si>
    <t>Szwadron 364 (SKE 2DC+ 35 kW, z. mieszający termost., z. obrotowy z siłownikiem, pompy DN15 LFP)</t>
  </si>
  <si>
    <t>Szwadron 370 (SKE 2DC+ 35 kW, UNI, z. mieszający termostatyczny, pompy DN15 Grundfos)</t>
  </si>
  <si>
    <t>Szwadron 373 (SKE 2DC+ 35 kW, 2 x z. mieszający termostatyczny, pompy DN15 Grundfos)</t>
  </si>
  <si>
    <t>Szwadron 384 (SKE 2DC+ 35 kW, z. mieszający termost., z. obrotowy z siłownikiem, pompy DN15 Grundfos)</t>
  </si>
  <si>
    <t>Szwadron 460 (SKE 2DC+ 35 kW, UNI, z. obrotowy z siłownikiem, pompy DN15 LFP)</t>
  </si>
  <si>
    <t>Szwadron 464 (SKE 2DC+ 35 kW, 2 x z. obrotowy z siłownikiem, pompy DN15 LFP)</t>
  </si>
  <si>
    <t>Szwadron 480 (SKE 2DC+ 35 kW, UNI, z. obrotowy z siłownikiem, pompy DN15 Grundfos)</t>
  </si>
  <si>
    <t>Szwadron 484 (SKE 2DC+ 35 kW, 2 x z. obrotowy z siłownikiem, pompy DN15 Grundfos)</t>
  </si>
  <si>
    <t>Szwadron 3D+ 000 (SKE 3DC+ 35 kW, 3 x UNI, pompy DN15 LFP)</t>
  </si>
  <si>
    <t>Szwadron 3D+ 003 (SKE 3DC+ 35 kW, 2 x UNI, z. mieszający termostatyczny, pompy DN15 LFP)</t>
  </si>
  <si>
    <t>Szwadron 3D+ 004 (SKE 3DC+ 35 kW, 2 x UNI, z. obrotowy z siłownikiem, pompy DN15 LFP)</t>
  </si>
  <si>
    <t>Szwadron 3D+ 033 (SKE 3DC+ 35 kW, UNI, 2 x z. mieszający termostatyczny, pompy DN15 LFP)</t>
  </si>
  <si>
    <t>Szwadron 3D+ 043 (SKE 3DC+ 35 kW, UNI, z. obrotowy z sił, z. miesz. termost., pompy DN15 LFP)</t>
  </si>
  <si>
    <t>Szwadron 3D+ 044 (SKE 3DC+ 35 kW, UNI, 2 x z. obrotowy z siłownikiem, pompy DN15 LFP)</t>
  </si>
  <si>
    <t>Szwadron 3D+ 333 (SKE 3DC+ 35 kW, 3 x z. mieszający termostatyczny, pompy DN15 LFP)</t>
  </si>
  <si>
    <t>Szwadron 3D+ 433 (SKE 3DC+ 35 kW, z. obrotowy z sił, 2 x z. miesz. termost., pompy DN15 LFP)</t>
  </si>
  <si>
    <t>Szwadron 3D+ 443 (SKE 3DC+ 35 kW, 2 x z. obrotowy z sił, z. miesz. termost., pompy DN15 LFP)</t>
  </si>
  <si>
    <t>Szwadron 3D+ 444 (SKE 3DC+ 35 kW, 3 x z. obrotowy z siłownikiem, pompy DN15 LFP)</t>
  </si>
  <si>
    <t>Szwadron 3D+ 000 (SKE 3DC+ 35 kW, 3 x UNI, pompy DN15 Grundfos)</t>
  </si>
  <si>
    <t>Szwadron 3D+ 003 (SKE 3DC+ 35 kW, 2 x UNI, z. mieszający termostatyczny, pompy DN15 Grundfos)</t>
  </si>
  <si>
    <t>Szwadron 3D+ 004 (SKE 3DC+ 35 kW, 2 x UNI, z. obrotowy z siłownikiem, pompy DN15 Grundfos)</t>
  </si>
  <si>
    <t>Szwadron 3D+ 033 (SKE 3DC+ 35 kW, UNI, 2 x z. mieszający termostatyczny, pompy DN15 Grundfos)</t>
  </si>
  <si>
    <t>Szwadron 3D+ 043 (SKE 3DC+ 35 kW, UNI, z. obrotowy z sił, z. miesz. termost., pompy DN15 Grundfos)</t>
  </si>
  <si>
    <t>Szwadron 3D+ 044 (SKE 3DC+ 35 kW, UNI, 2 x z. obrotowy z siłownikiem, pompy DN15 Grundfos)</t>
  </si>
  <si>
    <t>Szwadron 3D+ 333 (SKE 3DC+ 35 kW, 3 x z. mieszający termostatyczny, pompy DN15 Grundfos)</t>
  </si>
  <si>
    <t>Szwadron 3D+ 433 (SKE 3DC+ 35 kW, z. obrotowy z sił, 2 x z. miesz. termost., pompy DN15 Grundfos)</t>
  </si>
  <si>
    <t>Szwadron 3D+ 443 (SKE 3DC+ 35 kW, 2 x z. obrotowy z sił, z. miesz. termost., pompy DN15 Grundfos)</t>
  </si>
  <si>
    <t>Szwadron 3D+ 444 (SKE 3DC+ 35 kW, 3 x z. obrotowy z siłownikiem, pompy DN15 Grundfos)</t>
  </si>
  <si>
    <t>Konfigurator ofertowy zestawów hydraulicznych</t>
  </si>
  <si>
    <t xml:space="preserve">Cena katalogowa </t>
  </si>
  <si>
    <t>Rabat %</t>
  </si>
  <si>
    <r>
      <t xml:space="preserve">Wycena zestawu </t>
    </r>
    <r>
      <rPr>
        <b/>
        <sz val="12"/>
        <rFont val="Bahnschrift Light"/>
        <family val="2"/>
        <charset val="238"/>
      </rPr>
      <t>standardowego z pompami Grundfos</t>
    </r>
  </si>
  <si>
    <r>
      <t xml:space="preserve">Wycena zestawu </t>
    </r>
    <r>
      <rPr>
        <b/>
        <sz val="12"/>
        <rFont val="Bahnschrift Light"/>
        <family val="2"/>
        <charset val="238"/>
      </rPr>
      <t>standardowego z pompami LFP</t>
    </r>
  </si>
  <si>
    <t>Suma PLN netto</t>
  </si>
  <si>
    <r>
      <t xml:space="preserve">Wycena zestawu </t>
    </r>
    <r>
      <rPr>
        <b/>
        <sz val="12"/>
        <rFont val="Bahnschrift Light"/>
        <family val="2"/>
        <charset val="238"/>
      </rPr>
      <t>PRO z pompami Grundfos</t>
    </r>
  </si>
  <si>
    <t>Wycena zestawu PRO z pompami Grundfos</t>
  </si>
  <si>
    <t>Wycena zestawu PRO z pompami LFP</t>
  </si>
  <si>
    <t>Wycena zestawu w metalowej szafce z pompami Grundfos</t>
  </si>
  <si>
    <t>Wycena zestawu w metalowej szafce z pompami LFP</t>
  </si>
  <si>
    <t>Wycena zestawu standardowego z pompami LFP</t>
  </si>
  <si>
    <t>(wybierz kod i poznaj warianty wyceny netto w PLN, aktualne ceny na www.elterm.pl)</t>
  </si>
  <si>
    <t>Wycena zestawu standardowego z pompami Grundfos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</si>
</sst>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Bahnschrift Light"/>
      <family val="2"/>
      <charset val="238"/>
    </font>
    <font>
      <sz val="11"/>
      <color theme="0"/>
      <name val="Bahnschrift Light"/>
      <family val="2"/>
      <charset val="238"/>
    </font>
    <font>
      <b/>
      <sz val="18"/>
      <name val="Bahnschrift Light"/>
      <family val="2"/>
      <charset val="238"/>
    </font>
    <font>
      <b/>
      <sz val="11"/>
      <name val="Bahnschrift Light"/>
      <family val="2"/>
      <charset val="238"/>
    </font>
    <font>
      <sz val="12"/>
      <name val="Bahnschrift Light"/>
      <family val="2"/>
      <charset val="238"/>
    </font>
    <font>
      <b/>
      <sz val="12"/>
      <name val="Bahnschrift Light"/>
      <family val="2"/>
      <charset val="238"/>
    </font>
    <font>
      <i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59999389629810485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39997558519241921"/>
      </left>
      <right/>
      <top/>
      <bottom style="thin">
        <color theme="4" tint="0.59999389629810485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59999389629810485"/>
      </bottom>
      <diagonal/>
    </border>
    <border>
      <left/>
      <right style="thin">
        <color rgb="FF92D050"/>
      </right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 style="thin">
        <color theme="4" tint="0.59999389629810485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theme="4" tint="0.39997558519241921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59999389629810485"/>
      </right>
      <top/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/>
      <top style="thin">
        <color theme="4" tint="0.39997558519241921"/>
      </top>
      <bottom style="thin">
        <color rgb="FF92D050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rgb="FF92D05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0" xfId="0" applyFont="1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8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0" xfId="0" applyFont="1" applyBorder="1"/>
    <xf numFmtId="0" fontId="4" fillId="3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5" fillId="0" borderId="19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4" borderId="0" xfId="0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right" vertical="center"/>
    </xf>
  </cellXfs>
  <cellStyles count="4">
    <cellStyle name="Normal 2" xfId="3"/>
    <cellStyle name="Normal 3" xfId="1"/>
    <cellStyle name="Normalny" xfId="0" builtinId="0"/>
    <cellStyle name="Normaln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elterm.pl/konfigurator_ske/#/pl/grupy-czy-zestawy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elterm.pl/konfigurator_ske/#/pl/grupy-czy-zestawy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152400</xdr:rowOff>
    </xdr:from>
    <xdr:to>
      <xdr:col>2</xdr:col>
      <xdr:colOff>66849</xdr:colOff>
      <xdr:row>6</xdr:row>
      <xdr:rowOff>61653</xdr:rowOff>
    </xdr:to>
    <xdr:pic>
      <xdr:nvPicPr>
        <xdr:cNvPr id="2" name="Picture 0" descr="Elterm - logo nowe R niebieskie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" y="502920"/>
          <a:ext cx="1255569" cy="831273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220980</xdr:colOff>
      <xdr:row>2</xdr:row>
      <xdr:rowOff>121921</xdr:rowOff>
    </xdr:from>
    <xdr:to>
      <xdr:col>3</xdr:col>
      <xdr:colOff>1082039</xdr:colOff>
      <xdr:row>6</xdr:row>
      <xdr:rowOff>160140</xdr:rowOff>
    </xdr:to>
    <xdr:pic>
      <xdr:nvPicPr>
        <xdr:cNvPr id="3" name="Obraz 2" descr="ko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89620" y="472441"/>
          <a:ext cx="861059" cy="960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152400</xdr:rowOff>
    </xdr:from>
    <xdr:to>
      <xdr:col>2</xdr:col>
      <xdr:colOff>66849</xdr:colOff>
      <xdr:row>6</xdr:row>
      <xdr:rowOff>61653</xdr:rowOff>
    </xdr:to>
    <xdr:pic>
      <xdr:nvPicPr>
        <xdr:cNvPr id="4" name="Picture 0" descr="Elterm - logo nowe R niebieskie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" y="502920"/>
          <a:ext cx="1255569" cy="831273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220980</xdr:colOff>
      <xdr:row>2</xdr:row>
      <xdr:rowOff>121921</xdr:rowOff>
    </xdr:from>
    <xdr:to>
      <xdr:col>3</xdr:col>
      <xdr:colOff>1082039</xdr:colOff>
      <xdr:row>6</xdr:row>
      <xdr:rowOff>160140</xdr:rowOff>
    </xdr:to>
    <xdr:pic>
      <xdr:nvPicPr>
        <xdr:cNvPr id="5" name="Obraz 4" descr="ko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89620" y="472441"/>
          <a:ext cx="861059" cy="960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551"/>
  <sheetViews>
    <sheetView showGridLines="0" tabSelected="1" zoomScaleNormal="100" workbookViewId="0">
      <selection activeCell="E13" sqref="E13"/>
    </sheetView>
  </sheetViews>
  <sheetFormatPr defaultRowHeight="13.8" outlineLevelRow="1" outlineLevelCol="1"/>
  <cols>
    <col min="1" max="1" width="3.44140625" style="3" customWidth="1"/>
    <col min="2" max="2" width="18.77734375" style="45" customWidth="1"/>
    <col min="3" max="3" width="102.88671875" style="3" customWidth="1"/>
    <col min="4" max="5" width="19.5546875" style="3" customWidth="1"/>
    <col min="6" max="6" width="16.109375" style="3" hidden="1" customWidth="1" outlineLevel="1"/>
    <col min="7" max="11" width="8.88671875" style="45" hidden="1" customWidth="1" outlineLevel="1"/>
    <col min="12" max="16" width="8.88671875" style="3" hidden="1" customWidth="1" outlineLevel="1"/>
    <col min="17" max="17" width="8.88671875" style="3" collapsed="1"/>
    <col min="18" max="16384" width="8.88671875" style="3"/>
  </cols>
  <sheetData>
    <row r="3" spans="1:11" ht="22.2">
      <c r="E3" s="28"/>
    </row>
    <row r="4" spans="1:11" ht="22.2">
      <c r="B4" s="64" t="s">
        <v>458</v>
      </c>
      <c r="C4" s="64"/>
      <c r="D4" s="64"/>
      <c r="E4" s="29"/>
    </row>
    <row r="5" spans="1:11">
      <c r="B5" s="65" t="s">
        <v>470</v>
      </c>
      <c r="C5" s="65"/>
      <c r="D5" s="65"/>
    </row>
    <row r="6" spans="1:11" ht="14.4" customHeight="1"/>
    <row r="7" spans="1:11">
      <c r="C7" s="30">
        <f ca="1">TODAY()</f>
        <v>45337</v>
      </c>
    </row>
    <row r="8" spans="1:11">
      <c r="D8" s="15"/>
    </row>
    <row r="9" spans="1:11">
      <c r="B9" s="66" t="s">
        <v>471</v>
      </c>
      <c r="C9" s="67"/>
      <c r="D9" s="33" t="s">
        <v>460</v>
      </c>
      <c r="E9" s="14"/>
    </row>
    <row r="10" spans="1:11" ht="13.8" customHeight="1">
      <c r="D10" s="48">
        <v>10</v>
      </c>
      <c r="E10" s="20"/>
    </row>
    <row r="11" spans="1:11">
      <c r="B11" s="31" t="s">
        <v>391</v>
      </c>
      <c r="C11" s="14"/>
      <c r="D11" s="31" t="s">
        <v>459</v>
      </c>
    </row>
    <row r="12" spans="1:11">
      <c r="B12" s="49">
        <v>859444</v>
      </c>
      <c r="C12" s="50" t="str">
        <f>INDEX($C$92:$C$694,MATCH(B12,$B$92:$B$694,0),1)</f>
        <v>Kompania 3D+ 9444 (SKE 2DC+ 55kW, 3 x VRG432, pompy DN25 Grundfos, siłownik ARA)</v>
      </c>
      <c r="D12" s="47">
        <f>INDEX($D$93:$D$548,MATCH(B12,$B$93:$B$548,0),1)</f>
        <v>6649</v>
      </c>
      <c r="G12" s="3">
        <f>INDEX($G$92:$G$697,MATCH(B12,$B$92:$B$697,0),1)</f>
        <v>432055</v>
      </c>
      <c r="H12" s="3">
        <f>INDEX($H$92:$H$697,MATCH(B12,$B$92:$B$697,0),1)</f>
        <v>625480</v>
      </c>
      <c r="I12" s="3">
        <f>INDEX($I$92:$I$697,MATCH(B12,$B$92:$B$697,0),1)</f>
        <v>625480</v>
      </c>
      <c r="J12" s="3">
        <f>INDEX($J$92:$J$697,MATCH(B12,$B$92:$B$697,0),1)</f>
        <v>625480</v>
      </c>
      <c r="K12" s="3">
        <f>INDEX($K$92:$K$697,MATCH(B12,$B$92:$B$697,0),1)</f>
        <v>400001</v>
      </c>
    </row>
    <row r="13" spans="1:11">
      <c r="B13" s="13"/>
      <c r="D13" s="2">
        <f>ROUND((D20-D12)*(100-$D$10)/100,0)</f>
        <v>284</v>
      </c>
      <c r="G13" s="3"/>
      <c r="H13" s="3"/>
      <c r="I13" s="3"/>
      <c r="J13" s="3"/>
      <c r="K13" s="3"/>
    </row>
    <row r="14" spans="1:11">
      <c r="B14" s="31" t="s">
        <v>392</v>
      </c>
      <c r="C14" s="7"/>
      <c r="D14" s="20"/>
      <c r="F14" s="45"/>
    </row>
    <row r="15" spans="1:11">
      <c r="A15" s="20"/>
      <c r="B15" s="47">
        <f>G12</f>
        <v>432055</v>
      </c>
      <c r="C15" s="50" t="str">
        <f>INDEX($C$92:$C$694,MATCH(B15,$B$92:$B$694,0),1)</f>
        <v>Sprzęgło-kolektor hydrauliczny SKE 2DC+ Condens 55 kW - uniwersalny 360°, EPP</v>
      </c>
      <c r="D15" s="51">
        <f t="shared" ref="D15:D19" si="0">INDEX($D$93:$D$548,MATCH(B15,$B$93:$B$548,0),1)</f>
        <v>719</v>
      </c>
      <c r="F15" s="45"/>
    </row>
    <row r="16" spans="1:11">
      <c r="A16" s="20"/>
      <c r="B16" s="47">
        <f>H12</f>
        <v>625480</v>
      </c>
      <c r="C16" s="50" t="str">
        <f>INDEX($C$92:$C$694,MATCH(B16,$B$92:$B$694,0),1)</f>
        <v>Grupa pompowa VRG 432 progresywny + siłownik ARA + pompa DN25 Grundfos</v>
      </c>
      <c r="D16" s="51">
        <f t="shared" si="0"/>
        <v>2049</v>
      </c>
      <c r="F16" s="45"/>
    </row>
    <row r="17" spans="1:11">
      <c r="A17" s="20"/>
      <c r="B17" s="47">
        <f>I12</f>
        <v>625480</v>
      </c>
      <c r="C17" s="50" t="str">
        <f>INDEX($C$92:$C$694,MATCH(B17,$B$92:$B$694,0),1)</f>
        <v>Grupa pompowa VRG 432 progresywny + siłownik ARA + pompa DN25 Grundfos</v>
      </c>
      <c r="D17" s="51">
        <f t="shared" si="0"/>
        <v>2049</v>
      </c>
      <c r="F17" s="45"/>
    </row>
    <row r="18" spans="1:11">
      <c r="A18" s="20"/>
      <c r="B18" s="47">
        <f>J12</f>
        <v>625480</v>
      </c>
      <c r="C18" s="50" t="str">
        <f>INDEX($C$92:$C$694,MATCH(B18,$B$92:$B$694,0),1)</f>
        <v>Grupa pompowa VRG 432 progresywny + siłownik ARA + pompa DN25 Grundfos</v>
      </c>
      <c r="D18" s="51">
        <f t="shared" si="0"/>
        <v>2049</v>
      </c>
      <c r="F18" s="45"/>
    </row>
    <row r="19" spans="1:11">
      <c r="A19" s="20"/>
      <c r="B19" s="47">
        <f>IF(K12=0,"",K12)</f>
        <v>400001</v>
      </c>
      <c r="C19" s="50" t="str">
        <f>INDEX($C$92:$C$694,MATCH(B19,$B$92:$B$694,0),1)</f>
        <v>Pakiet rozszerzający do SKE (pod dodatkowy obieg pompowy)</v>
      </c>
      <c r="D19" s="51">
        <f t="shared" si="0"/>
        <v>99</v>
      </c>
      <c r="F19" s="45"/>
    </row>
    <row r="20" spans="1:11">
      <c r="D20" s="52">
        <f>SUM(D15:D19)</f>
        <v>6965</v>
      </c>
      <c r="E20" s="20"/>
      <c r="F20" s="45"/>
    </row>
    <row r="21" spans="1:11">
      <c r="B21" s="46"/>
      <c r="D21" s="19" t="s">
        <v>463</v>
      </c>
      <c r="F21" s="45"/>
    </row>
    <row r="22" spans="1:11">
      <c r="B22" s="68" t="str">
        <f>IF(D20=0,"","Wybrany zestaw hydrauliczny po rabatowaniu jest o "&amp;D13&amp;" PLN netto tańszy od produktów kupionych oddzielnie.   ")</f>
        <v xml:space="preserve">Wybrany zestaw hydrauliczny po rabatowaniu jest o 284 PLN netto tańszy od produktów kupionych oddzielnie.   </v>
      </c>
      <c r="C22" s="68"/>
      <c r="D22" s="53">
        <f>D12*(100-$D$10)/100</f>
        <v>5984.1</v>
      </c>
      <c r="F22" s="45"/>
    </row>
    <row r="23" spans="1:11">
      <c r="B23" s="20"/>
      <c r="C23" s="27"/>
      <c r="D23" s="20"/>
      <c r="F23" s="45"/>
      <c r="G23" s="3"/>
    </row>
    <row r="24" spans="1:11" outlineLevel="1">
      <c r="B24" s="26"/>
      <c r="C24" s="20"/>
      <c r="D24" s="20"/>
    </row>
    <row r="25" spans="1:11" ht="15" outlineLevel="1">
      <c r="B25" s="66" t="s">
        <v>469</v>
      </c>
      <c r="C25" s="66"/>
      <c r="D25" s="25"/>
    </row>
    <row r="26" spans="1:11" outlineLevel="1"/>
    <row r="27" spans="1:11" outlineLevel="1">
      <c r="A27" s="35"/>
      <c r="B27" s="36" t="s">
        <v>391</v>
      </c>
      <c r="D27" s="38" t="s">
        <v>459</v>
      </c>
    </row>
    <row r="28" spans="1:11" outlineLevel="1">
      <c r="A28" s="35"/>
      <c r="B28" s="44">
        <v>858444</v>
      </c>
      <c r="C28" s="43" t="str">
        <f>INDEX($C$92:$C$694,MATCH(B28,$B$92:$B$694,0),1)</f>
        <v>Kompania 3D+ 8444 (SKE 2DC+ 55kW, 3 x VRG432, pompy DN25 LFP, siłownik ARA)</v>
      </c>
      <c r="D28" s="54">
        <f>INDEX($D$93:$D$548,MATCH(B28,$B$93:$B$548,0),1)</f>
        <v>6399</v>
      </c>
      <c r="E28" s="20"/>
      <c r="F28" s="45"/>
      <c r="G28" s="3">
        <f>INDEX($G$92:$G$697,MATCH(B28,$B$92:$B$697,0),1)</f>
        <v>432055</v>
      </c>
      <c r="H28" s="3">
        <f>INDEX($H$92:$H$697,MATCH(B28,$B$92:$B$697,0),1)</f>
        <v>625460</v>
      </c>
      <c r="I28" s="3">
        <f>INDEX($I$92:$I$697,MATCH(B28,$B$92:$B$697,0),1)</f>
        <v>625460</v>
      </c>
      <c r="J28" s="3">
        <f>INDEX($J$92:$J$697,MATCH(B28,$B$92:$B$697,0),1)</f>
        <v>625460</v>
      </c>
      <c r="K28" s="3">
        <f>INDEX($K$92:$K$697,MATCH(B28,$B$92:$B$697,0),1)</f>
        <v>400001</v>
      </c>
    </row>
    <row r="29" spans="1:11" outlineLevel="1">
      <c r="B29" s="3"/>
      <c r="D29" s="2">
        <f>ROUND((D36-D28)*(100-$D$10)/100,0)</f>
        <v>239</v>
      </c>
      <c r="F29" s="45"/>
      <c r="G29" s="3"/>
      <c r="H29" s="3"/>
      <c r="I29" s="3"/>
      <c r="J29" s="3"/>
      <c r="K29" s="3"/>
    </row>
    <row r="30" spans="1:11" outlineLevel="1">
      <c r="B30" s="36" t="s">
        <v>392</v>
      </c>
      <c r="C30" s="7"/>
      <c r="F30" s="45"/>
    </row>
    <row r="31" spans="1:11" outlineLevel="1">
      <c r="B31" s="41">
        <f>G28</f>
        <v>432055</v>
      </c>
      <c r="C31" s="43" t="str">
        <f>INDEX($C$92:$C$694,MATCH(B31,$B$92:$B$694,0),1)</f>
        <v>Sprzęgło-kolektor hydrauliczny SKE 2DC+ Condens 55 kW - uniwersalny 360°, EPP</v>
      </c>
      <c r="D31" s="55">
        <f t="shared" ref="D31:D35" si="1">INDEX($D$93:$D$548,MATCH(B31,$B$93:$B$548,0),1)</f>
        <v>719</v>
      </c>
      <c r="F31" s="45"/>
    </row>
    <row r="32" spans="1:11" outlineLevel="1">
      <c r="B32" s="41">
        <f>H28</f>
        <v>625460</v>
      </c>
      <c r="C32" s="43" t="str">
        <f>INDEX($C$92:$C$694,MATCH(B32,$B$92:$B$694,0),1)</f>
        <v>Grupa pompowa VRG 432 progresywny + siłownik ARA + pompa DN25 LFP</v>
      </c>
      <c r="D32" s="55">
        <f t="shared" si="1"/>
        <v>1949</v>
      </c>
      <c r="F32" s="45"/>
    </row>
    <row r="33" spans="2:11" outlineLevel="1">
      <c r="B33" s="41">
        <f>I28</f>
        <v>625460</v>
      </c>
      <c r="C33" s="43" t="str">
        <f>INDEX($C$92:$C$694,MATCH(B33,$B$92:$B$694,0),1)</f>
        <v>Grupa pompowa VRG 432 progresywny + siłownik ARA + pompa DN25 LFP</v>
      </c>
      <c r="D33" s="55">
        <f t="shared" si="1"/>
        <v>1949</v>
      </c>
      <c r="F33" s="45"/>
    </row>
    <row r="34" spans="2:11" outlineLevel="1">
      <c r="B34" s="41">
        <f>J28</f>
        <v>625460</v>
      </c>
      <c r="C34" s="43" t="str">
        <f>INDEX($C$92:$C$694,MATCH(B34,$B$92:$B$694,0),1)</f>
        <v>Grupa pompowa VRG 432 progresywny + siłownik ARA + pompa DN25 LFP</v>
      </c>
      <c r="D34" s="55">
        <f t="shared" si="1"/>
        <v>1949</v>
      </c>
      <c r="F34" s="45"/>
    </row>
    <row r="35" spans="2:11" outlineLevel="1">
      <c r="B35" s="41">
        <f>IF(K28=0,"",K28)</f>
        <v>400001</v>
      </c>
      <c r="C35" s="43" t="str">
        <f>INDEX($C$92:$C$694,MATCH(B35,$B$92:$B$694,0),1)</f>
        <v>Pakiet rozszerzający do SKE (pod dodatkowy obieg pompowy)</v>
      </c>
      <c r="D35" s="55">
        <f t="shared" si="1"/>
        <v>99</v>
      </c>
      <c r="F35" s="45"/>
    </row>
    <row r="36" spans="2:11" outlineLevel="1">
      <c r="D36" s="39">
        <f>SUM(D31:D35)</f>
        <v>6665</v>
      </c>
      <c r="E36" s="20"/>
      <c r="F36" s="45"/>
    </row>
    <row r="37" spans="2:11" outlineLevel="1">
      <c r="B37" s="46"/>
      <c r="D37" s="40" t="s">
        <v>463</v>
      </c>
      <c r="F37" s="45"/>
    </row>
    <row r="38" spans="2:11" outlineLevel="1">
      <c r="B38" s="68" t="str">
        <f>IF(D36=0,"","Wybrany zestaw hydrauliczny po rabatowaniu jest o "&amp;D29&amp;" PLN netto tańszy od produktów kupionych oddzielnie.   ")</f>
        <v xml:space="preserve">Wybrany zestaw hydrauliczny po rabatowaniu jest o 239 PLN netto tańszy od produktów kupionych oddzielnie.   </v>
      </c>
      <c r="C38" s="68"/>
      <c r="D38" s="56">
        <f>D28*(100-$D$10)/100</f>
        <v>5759.1</v>
      </c>
      <c r="E38" s="20"/>
      <c r="F38" s="45"/>
    </row>
    <row r="39" spans="2:11" s="17" customFormat="1" outlineLevel="1">
      <c r="B39" s="20"/>
      <c r="C39" s="27"/>
      <c r="D39" s="20"/>
      <c r="F39" s="16"/>
      <c r="G39" s="16"/>
      <c r="H39" s="16"/>
      <c r="I39" s="16"/>
      <c r="J39" s="16"/>
      <c r="K39" s="16"/>
    </row>
    <row r="40" spans="2:11" s="17" customFormat="1">
      <c r="B40" s="26"/>
      <c r="C40" s="20"/>
      <c r="D40" s="20"/>
      <c r="E40" s="16"/>
      <c r="F40" s="16"/>
      <c r="G40" s="16"/>
      <c r="H40" s="16"/>
      <c r="I40" s="16"/>
      <c r="J40" s="16"/>
      <c r="K40" s="16"/>
    </row>
    <row r="41" spans="2:11" ht="13.8" customHeight="1" outlineLevel="1">
      <c r="B41" s="66" t="s">
        <v>465</v>
      </c>
      <c r="C41" s="66"/>
      <c r="D41" s="25"/>
      <c r="E41" s="21"/>
    </row>
    <row r="42" spans="2:11" outlineLevel="1">
      <c r="D42" s="15"/>
    </row>
    <row r="43" spans="2:11" outlineLevel="1">
      <c r="B43" s="31" t="s">
        <v>391</v>
      </c>
      <c r="C43" s="34"/>
      <c r="D43" s="18" t="s">
        <v>459</v>
      </c>
    </row>
    <row r="44" spans="2:11" outlineLevel="1">
      <c r="B44" s="5">
        <v>879444</v>
      </c>
      <c r="C44" s="57" t="str">
        <f>INDEX($C$92:$C$694,MATCH(B44,$B$92:$B$694,0),1)</f>
        <v>Kompania PRO 3D+ 9444 (SKE 2DC+ 55kW, 3 x VRG432, pompy DN25 Grundfos, siłownik ARA)</v>
      </c>
      <c r="D44" s="47">
        <f>INDEX($D$93:$D$548,MATCH(B44,$B$93:$B$548,0),1)</f>
        <v>7099</v>
      </c>
      <c r="E44" s="20"/>
      <c r="F44" s="45"/>
      <c r="G44" s="3">
        <f>INDEX($G$92:$G$697,MATCH(B44,$B$92:$B$697,0),1)</f>
        <v>432055</v>
      </c>
      <c r="H44" s="3">
        <f>INDEX($H$92:$H$697,MATCH(B44,$B$92:$B$697,0),1)</f>
        <v>629480</v>
      </c>
      <c r="I44" s="3">
        <f>INDEX($I$92:$I$697,MATCH(B44,$B$92:$B$697,0),1)</f>
        <v>629480</v>
      </c>
      <c r="J44" s="3">
        <f>INDEX($J$92:$J$697,MATCH(B44,$B$92:$B$697,0),1)</f>
        <v>629480</v>
      </c>
      <c r="K44" s="3">
        <f>INDEX($K$92:$K$697,MATCH(B44,$B$92:$B$697,0),1)</f>
        <v>400001</v>
      </c>
    </row>
    <row r="45" spans="2:11" outlineLevel="1">
      <c r="B45" s="13"/>
      <c r="D45" s="2">
        <f>ROUND((D52-D44)*(100-$D$10)/100,0)</f>
        <v>419</v>
      </c>
      <c r="F45" s="45"/>
      <c r="G45" s="3"/>
      <c r="H45" s="3"/>
      <c r="I45" s="3"/>
      <c r="J45" s="3"/>
      <c r="K45" s="3"/>
    </row>
    <row r="46" spans="2:11" outlineLevel="1">
      <c r="B46" s="31" t="s">
        <v>392</v>
      </c>
      <c r="C46" s="7"/>
      <c r="F46" s="45"/>
    </row>
    <row r="47" spans="2:11" outlineLevel="1">
      <c r="B47" s="8">
        <f>G44</f>
        <v>432055</v>
      </c>
      <c r="C47" s="57" t="str">
        <f>INDEX($C$92:$C$694,MATCH(B47,$B$92:$B$694,0),1)</f>
        <v>Sprzęgło-kolektor hydrauliczny SKE 2DC+ Condens 55 kW - uniwersalny 360°, EPP</v>
      </c>
      <c r="D47" s="58">
        <f t="shared" ref="D47:D51" si="2">INDEX($D$93:$D$548,MATCH(B47,$B$93:$B$548,0),1)</f>
        <v>719</v>
      </c>
      <c r="F47" s="45"/>
    </row>
    <row r="48" spans="2:11" outlineLevel="1">
      <c r="B48" s="8">
        <f>H44</f>
        <v>629480</v>
      </c>
      <c r="C48" s="57" t="str">
        <f>INDEX($C$92:$C$694,MATCH(B48,$B$92:$B$694,0),1)</f>
        <v>Grupa pompowa PRO VRG 432 progresywny + siłownik ARA + pompa DN25 Grundfos</v>
      </c>
      <c r="D48" s="58">
        <f t="shared" si="2"/>
        <v>2249</v>
      </c>
      <c r="F48" s="45"/>
    </row>
    <row r="49" spans="2:11" outlineLevel="1">
      <c r="B49" s="8">
        <f>I44</f>
        <v>629480</v>
      </c>
      <c r="C49" s="57" t="str">
        <f>INDEX($C$92:$C$694,MATCH(B49,$B$92:$B$694,0),1)</f>
        <v>Grupa pompowa PRO VRG 432 progresywny + siłownik ARA + pompa DN25 Grundfos</v>
      </c>
      <c r="D49" s="58">
        <f t="shared" si="2"/>
        <v>2249</v>
      </c>
      <c r="F49" s="45"/>
    </row>
    <row r="50" spans="2:11" outlineLevel="1">
      <c r="B50" s="8">
        <f>J44</f>
        <v>629480</v>
      </c>
      <c r="C50" s="57" t="str">
        <f>INDEX($C$92:$C$694,MATCH(B50,$B$92:$B$694,0),1)</f>
        <v>Grupa pompowa PRO VRG 432 progresywny + siłownik ARA + pompa DN25 Grundfos</v>
      </c>
      <c r="D50" s="58">
        <f t="shared" si="2"/>
        <v>2249</v>
      </c>
      <c r="F50" s="45"/>
    </row>
    <row r="51" spans="2:11" outlineLevel="1">
      <c r="B51" s="8">
        <f>IF(K44=0,"",K44)</f>
        <v>400001</v>
      </c>
      <c r="C51" s="57" t="str">
        <f>INDEX($C$92:$C$694,MATCH(B51,$B$92:$B$694,0),1)</f>
        <v>Pakiet rozszerzający do SKE (pod dodatkowy obieg pompowy)</v>
      </c>
      <c r="D51" s="58">
        <f t="shared" si="2"/>
        <v>99</v>
      </c>
      <c r="F51" s="45"/>
    </row>
    <row r="52" spans="2:11" outlineLevel="1">
      <c r="D52" s="24">
        <f>SUM(D47:D51)</f>
        <v>7565</v>
      </c>
      <c r="E52" s="20"/>
      <c r="F52" s="45"/>
    </row>
    <row r="53" spans="2:11" outlineLevel="1">
      <c r="B53" s="46"/>
      <c r="D53" s="19" t="s">
        <v>463</v>
      </c>
      <c r="F53" s="45"/>
    </row>
    <row r="54" spans="2:11" outlineLevel="1">
      <c r="B54" s="68" t="str">
        <f>IF(D52=0,"","Wybrany zestaw hydrauliczny po rabatowaniu jest o "&amp;D45&amp;" PLN netto tańszy od produktów kupionych oddzielnie.   ")</f>
        <v xml:space="preserve">Wybrany zestaw hydrauliczny po rabatowaniu jest o 419 PLN netto tańszy od produktów kupionych oddzielnie.   </v>
      </c>
      <c r="C54" s="68"/>
      <c r="D54" s="59">
        <f>D44*(100-$D$10)/100</f>
        <v>6389.1</v>
      </c>
      <c r="E54" s="20"/>
      <c r="F54" s="45"/>
    </row>
    <row r="55" spans="2:11" outlineLevel="1">
      <c r="B55" s="11"/>
      <c r="C55" s="11"/>
      <c r="D55" s="26"/>
      <c r="E55" s="45"/>
      <c r="F55" s="45"/>
    </row>
    <row r="56" spans="2:11">
      <c r="B56" s="26"/>
      <c r="C56" s="20"/>
      <c r="D56" s="20"/>
      <c r="E56" s="45"/>
      <c r="F56" s="45"/>
    </row>
    <row r="57" spans="2:11" ht="15" outlineLevel="1">
      <c r="B57" s="66" t="s">
        <v>466</v>
      </c>
      <c r="C57" s="66"/>
      <c r="D57" s="25"/>
      <c r="E57" s="21"/>
    </row>
    <row r="58" spans="2:11" outlineLevel="1"/>
    <row r="59" spans="2:11" outlineLevel="1">
      <c r="B59" s="36" t="s">
        <v>391</v>
      </c>
      <c r="D59" s="38" t="s">
        <v>459</v>
      </c>
    </row>
    <row r="60" spans="2:11" outlineLevel="1">
      <c r="B60" s="37">
        <v>878444</v>
      </c>
      <c r="C60" s="43" t="str">
        <f>INDEX($C$92:$C$694,MATCH(B60,$B$92:$B$694,0),1)</f>
        <v>Kompania PRO 3D+ 8444 (SKE 2DC+ 55kW, 3 x VRG432, pompy DN25 LFP, siłownik ARA)</v>
      </c>
      <c r="D60" s="54">
        <f>INDEX($D$93:$D$548,MATCH(B60,$B$93:$B$548,0),1)</f>
        <v>6849</v>
      </c>
      <c r="E60" s="20"/>
      <c r="F60" s="45"/>
      <c r="G60" s="3">
        <f>INDEX($G$92:$G$697,MATCH(B60,$B$92:$B$697,0),1)</f>
        <v>432055</v>
      </c>
      <c r="H60" s="3">
        <f>INDEX($H$92:$H$697,MATCH(B60,$B$92:$B$697,0),1)</f>
        <v>629460</v>
      </c>
      <c r="I60" s="3">
        <f>INDEX($I$92:$I$697,MATCH(B60,$B$92:$B$697,0),1)</f>
        <v>629460</v>
      </c>
      <c r="J60" s="3">
        <f>INDEX($J$92:$J$697,MATCH(B60,$B$92:$B$697,0),1)</f>
        <v>629460</v>
      </c>
      <c r="K60" s="3">
        <f>INDEX($K$92:$K$697,MATCH(B60,$B$92:$B$697,0),1)</f>
        <v>400001</v>
      </c>
    </row>
    <row r="61" spans="2:11" outlineLevel="1">
      <c r="B61" s="3"/>
      <c r="D61" s="2">
        <f>ROUND((D68-D60)*(100-$D$10)/100,0)</f>
        <v>374</v>
      </c>
      <c r="F61" s="45"/>
      <c r="G61" s="3"/>
      <c r="H61" s="3"/>
      <c r="I61" s="3"/>
      <c r="J61" s="3"/>
      <c r="K61" s="3"/>
    </row>
    <row r="62" spans="2:11" outlineLevel="1">
      <c r="B62" s="36" t="s">
        <v>392</v>
      </c>
      <c r="C62" s="7"/>
      <c r="F62" s="45"/>
    </row>
    <row r="63" spans="2:11" outlineLevel="1">
      <c r="B63" s="41">
        <f>G60</f>
        <v>432055</v>
      </c>
      <c r="C63" s="43" t="str">
        <f>INDEX($C$92:$C$694,MATCH(B63,$B$92:$B$694,0),1)</f>
        <v>Sprzęgło-kolektor hydrauliczny SKE 2DC+ Condens 55 kW - uniwersalny 360°, EPP</v>
      </c>
      <c r="D63" s="55">
        <f t="shared" ref="D63:D67" si="3">INDEX($D$93:$D$548,MATCH(B63,$B$93:$B$548,0),1)</f>
        <v>719</v>
      </c>
      <c r="F63" s="45"/>
    </row>
    <row r="64" spans="2:11" outlineLevel="1">
      <c r="B64" s="41">
        <f>H60</f>
        <v>629460</v>
      </c>
      <c r="C64" s="43" t="str">
        <f>INDEX($C$92:$C$694,MATCH(B64,$B$92:$B$694,0),1)</f>
        <v>Grupa pompowa PRO VRG 432 progresywny + siłownik ARA + pompa DN25 LFP</v>
      </c>
      <c r="D64" s="55">
        <f t="shared" si="3"/>
        <v>2149</v>
      </c>
      <c r="F64" s="45"/>
    </row>
    <row r="65" spans="2:6" outlineLevel="1">
      <c r="B65" s="41">
        <f>I60</f>
        <v>629460</v>
      </c>
      <c r="C65" s="43" t="str">
        <f>INDEX($C$92:$C$694,MATCH(B65,$B$92:$B$694,0),1)</f>
        <v>Grupa pompowa PRO VRG 432 progresywny + siłownik ARA + pompa DN25 LFP</v>
      </c>
      <c r="D65" s="55">
        <f t="shared" si="3"/>
        <v>2149</v>
      </c>
      <c r="F65" s="45"/>
    </row>
    <row r="66" spans="2:6" outlineLevel="1">
      <c r="B66" s="41">
        <f>J60</f>
        <v>629460</v>
      </c>
      <c r="C66" s="43" t="str">
        <f>INDEX($C$92:$C$694,MATCH(B66,$B$92:$B$694,0),1)</f>
        <v>Grupa pompowa PRO VRG 432 progresywny + siłownik ARA + pompa DN25 LFP</v>
      </c>
      <c r="D66" s="55">
        <f t="shared" si="3"/>
        <v>2149</v>
      </c>
      <c r="F66" s="45"/>
    </row>
    <row r="67" spans="2:6" outlineLevel="1">
      <c r="B67" s="41">
        <f>IF(K60=0,"",K60)</f>
        <v>400001</v>
      </c>
      <c r="C67" s="43" t="str">
        <f>INDEX($C$92:$C$694,MATCH(B67,$B$92:$B$694,0),1)</f>
        <v>Pakiet rozszerzający do SKE (pod dodatkowy obieg pompowy)</v>
      </c>
      <c r="D67" s="55">
        <f t="shared" si="3"/>
        <v>99</v>
      </c>
      <c r="F67" s="45"/>
    </row>
    <row r="68" spans="2:6" outlineLevel="1">
      <c r="D68" s="39">
        <f>SUM(D63:D67)</f>
        <v>7265</v>
      </c>
      <c r="E68" s="20"/>
      <c r="F68" s="45"/>
    </row>
    <row r="69" spans="2:6" outlineLevel="1">
      <c r="B69" s="46"/>
      <c r="D69" s="40" t="s">
        <v>463</v>
      </c>
      <c r="F69" s="45"/>
    </row>
    <row r="70" spans="2:6" outlineLevel="1">
      <c r="B70" s="68" t="str">
        <f>IF(D68=0,"","Wybrany zestaw hydrauliczny po rabatowaniu jest o "&amp;D61&amp;" PLN netto tańszy od produktów kupionych oddzielnie.   ")</f>
        <v xml:space="preserve">Wybrany zestaw hydrauliczny po rabatowaniu jest o 374 PLN netto tańszy od produktów kupionych oddzielnie.   </v>
      </c>
      <c r="C70" s="68"/>
      <c r="D70" s="60">
        <f>D60*(100-$D$10)/100</f>
        <v>6164.1</v>
      </c>
      <c r="E70" s="20"/>
      <c r="F70" s="45"/>
    </row>
    <row r="71" spans="2:6" outlineLevel="1">
      <c r="B71" s="11"/>
      <c r="C71" s="11"/>
      <c r="D71" s="26"/>
      <c r="E71" s="45"/>
      <c r="F71" s="45"/>
    </row>
    <row r="72" spans="2:6">
      <c r="B72" s="26"/>
      <c r="C72" s="20"/>
      <c r="D72" s="20"/>
      <c r="E72" s="45"/>
      <c r="F72" s="45"/>
    </row>
    <row r="73" spans="2:6">
      <c r="B73" s="11"/>
      <c r="C73" s="11"/>
      <c r="D73" s="45"/>
      <c r="E73" s="45"/>
      <c r="F73" s="45"/>
    </row>
    <row r="74" spans="2:6">
      <c r="B74" s="11"/>
      <c r="C74" s="11"/>
      <c r="D74" s="45"/>
      <c r="E74" s="45"/>
      <c r="F74" s="45"/>
    </row>
    <row r="75" spans="2:6">
      <c r="B75" s="11"/>
      <c r="C75" s="11"/>
      <c r="D75" s="45"/>
      <c r="E75" s="45"/>
      <c r="F75" s="45"/>
    </row>
    <row r="76" spans="2:6">
      <c r="B76" s="11"/>
      <c r="C76" s="11"/>
      <c r="D76" s="45"/>
      <c r="E76" s="45"/>
      <c r="F76" s="45"/>
    </row>
    <row r="77" spans="2:6">
      <c r="B77" s="11"/>
      <c r="C77" s="11"/>
      <c r="D77" s="45"/>
      <c r="E77" s="45"/>
      <c r="F77" s="45"/>
    </row>
    <row r="78" spans="2:6">
      <c r="B78" s="11"/>
      <c r="C78" s="11"/>
      <c r="D78" s="45"/>
      <c r="E78" s="45"/>
      <c r="F78" s="45"/>
    </row>
    <row r="79" spans="2:6">
      <c r="B79" s="11"/>
      <c r="C79" s="11"/>
      <c r="D79" s="45"/>
      <c r="E79" s="45"/>
      <c r="F79" s="45"/>
    </row>
    <row r="80" spans="2:6" hidden="1" outlineLevel="1">
      <c r="B80" s="11"/>
      <c r="C80" s="11"/>
      <c r="D80" s="45"/>
      <c r="E80" s="45"/>
      <c r="F80" s="45"/>
    </row>
    <row r="81" spans="2:11" ht="15" hidden="1" outlineLevel="1">
      <c r="B81" s="61" t="s">
        <v>461</v>
      </c>
      <c r="C81" s="62"/>
      <c r="D81" s="22"/>
      <c r="E81" s="22"/>
      <c r="F81" s="45"/>
    </row>
    <row r="82" spans="2:11" ht="15" hidden="1" outlineLevel="1">
      <c r="B82" s="63" t="s">
        <v>462</v>
      </c>
      <c r="C82" s="63"/>
      <c r="D82" s="22"/>
      <c r="E82" s="22"/>
      <c r="F82" s="45"/>
    </row>
    <row r="83" spans="2:11" ht="15" hidden="1" outlineLevel="1">
      <c r="B83" s="63" t="s">
        <v>464</v>
      </c>
      <c r="C83" s="63"/>
      <c r="D83" s="22"/>
      <c r="E83" s="22"/>
      <c r="F83" s="45"/>
    </row>
    <row r="84" spans="2:11" ht="15" hidden="1" outlineLevel="1">
      <c r="B84" s="63" t="s">
        <v>466</v>
      </c>
      <c r="C84" s="63"/>
      <c r="D84" s="63"/>
      <c r="E84" s="63"/>
      <c r="F84" s="45"/>
    </row>
    <row r="85" spans="2:11" ht="15" hidden="1" outlineLevel="1">
      <c r="B85" s="23" t="s">
        <v>467</v>
      </c>
      <c r="C85" s="23"/>
      <c r="D85" s="22"/>
      <c r="E85" s="22"/>
      <c r="F85" s="45"/>
    </row>
    <row r="86" spans="2:11" ht="15" hidden="1" outlineLevel="1">
      <c r="B86" s="23" t="s">
        <v>468</v>
      </c>
      <c r="C86" s="23"/>
      <c r="D86" s="22"/>
      <c r="E86" s="22"/>
      <c r="F86" s="45"/>
    </row>
    <row r="87" spans="2:11" hidden="1" outlineLevel="1">
      <c r="B87" s="11"/>
      <c r="C87" s="11"/>
      <c r="D87" s="45"/>
      <c r="E87" s="45"/>
      <c r="F87" s="45"/>
    </row>
    <row r="88" spans="2:11" hidden="1" outlineLevel="1">
      <c r="B88" s="11"/>
      <c r="C88" s="11"/>
      <c r="D88" s="45"/>
      <c r="E88" s="45"/>
      <c r="F88" s="45"/>
    </row>
    <row r="89" spans="2:11" hidden="1" outlineLevel="1">
      <c r="B89" s="11"/>
      <c r="C89" s="11"/>
      <c r="D89" s="45"/>
      <c r="E89" s="45"/>
      <c r="F89" s="45"/>
    </row>
    <row r="90" spans="2:11" hidden="1" outlineLevel="1">
      <c r="B90" s="11"/>
      <c r="C90" s="11"/>
      <c r="D90" s="45"/>
      <c r="E90" s="45"/>
      <c r="F90" s="45"/>
    </row>
    <row r="91" spans="2:11" hidden="1" outlineLevel="1">
      <c r="B91" s="11"/>
      <c r="C91" s="11"/>
      <c r="D91" s="45"/>
      <c r="E91" s="45"/>
      <c r="F91" s="45"/>
      <c r="G91" s="3"/>
      <c r="H91" s="3"/>
      <c r="I91" s="3"/>
      <c r="J91" s="3"/>
      <c r="K91" s="3"/>
    </row>
    <row r="92" spans="2:11" hidden="1" outlineLevel="1">
      <c r="B92" s="10" t="s">
        <v>393</v>
      </c>
      <c r="C92" s="10" t="s">
        <v>393</v>
      </c>
      <c r="D92" s="45"/>
      <c r="E92" s="45"/>
      <c r="F92" s="45"/>
      <c r="G92" s="10" t="s">
        <v>393</v>
      </c>
      <c r="H92" s="10" t="s">
        <v>393</v>
      </c>
      <c r="I92" s="10" t="s">
        <v>393</v>
      </c>
      <c r="J92" s="10" t="s">
        <v>393</v>
      </c>
      <c r="K92" s="10" t="s">
        <v>393</v>
      </c>
    </row>
    <row r="93" spans="2:11" hidden="1" outlineLevel="1">
      <c r="B93" s="12">
        <v>825050</v>
      </c>
      <c r="C93" s="11" t="s">
        <v>394</v>
      </c>
      <c r="D93" s="45">
        <v>3049</v>
      </c>
      <c r="E93" s="45"/>
      <c r="F93" s="45"/>
      <c r="G93" s="10" t="s">
        <v>393</v>
      </c>
      <c r="H93" s="10" t="s">
        <v>393</v>
      </c>
      <c r="I93" s="10" t="s">
        <v>393</v>
      </c>
      <c r="J93" s="10" t="s">
        <v>393</v>
      </c>
      <c r="K93" s="10" t="s">
        <v>393</v>
      </c>
    </row>
    <row r="94" spans="2:11" hidden="1" outlineLevel="1">
      <c r="B94" s="12">
        <v>825070</v>
      </c>
      <c r="C94" s="11" t="s">
        <v>395</v>
      </c>
      <c r="D94" s="45">
        <v>3199</v>
      </c>
      <c r="E94" s="45"/>
      <c r="F94" s="45"/>
      <c r="G94" s="10" t="s">
        <v>393</v>
      </c>
      <c r="H94" s="10" t="s">
        <v>393</v>
      </c>
      <c r="I94" s="10" t="s">
        <v>393</v>
      </c>
      <c r="J94" s="10" t="s">
        <v>393</v>
      </c>
      <c r="K94" s="10" t="s">
        <v>393</v>
      </c>
    </row>
    <row r="95" spans="2:11" hidden="1" outlineLevel="1">
      <c r="B95" s="12">
        <v>825350</v>
      </c>
      <c r="C95" s="11" t="s">
        <v>396</v>
      </c>
      <c r="D95" s="45">
        <v>3349</v>
      </c>
      <c r="E95" s="45"/>
      <c r="F95" s="45"/>
      <c r="G95" s="10" t="s">
        <v>393</v>
      </c>
      <c r="H95" s="10" t="s">
        <v>393</v>
      </c>
      <c r="I95" s="10" t="s">
        <v>393</v>
      </c>
      <c r="J95" s="10" t="s">
        <v>393</v>
      </c>
      <c r="K95" s="10" t="s">
        <v>393</v>
      </c>
    </row>
    <row r="96" spans="2:11" hidden="1" outlineLevel="1">
      <c r="B96" s="12">
        <v>825353</v>
      </c>
      <c r="C96" s="11" t="s">
        <v>397</v>
      </c>
      <c r="D96" s="45">
        <v>3649</v>
      </c>
      <c r="E96" s="45"/>
      <c r="F96" s="45"/>
      <c r="G96" s="10" t="s">
        <v>393</v>
      </c>
      <c r="H96" s="10" t="s">
        <v>393</v>
      </c>
      <c r="I96" s="10" t="s">
        <v>393</v>
      </c>
      <c r="J96" s="10" t="s">
        <v>393</v>
      </c>
      <c r="K96" s="10" t="s">
        <v>393</v>
      </c>
    </row>
    <row r="97" spans="2:11" hidden="1" outlineLevel="1">
      <c r="B97" s="12">
        <v>825364</v>
      </c>
      <c r="C97" s="11" t="s">
        <v>398</v>
      </c>
      <c r="D97" s="45">
        <v>3949</v>
      </c>
      <c r="E97" s="45"/>
      <c r="F97" s="45"/>
      <c r="G97" s="10" t="s">
        <v>393</v>
      </c>
      <c r="H97" s="10" t="s">
        <v>393</v>
      </c>
      <c r="I97" s="10" t="s">
        <v>393</v>
      </c>
      <c r="J97" s="10" t="s">
        <v>393</v>
      </c>
      <c r="K97" s="10" t="s">
        <v>393</v>
      </c>
    </row>
    <row r="98" spans="2:11" hidden="1" outlineLevel="1">
      <c r="B98" s="12">
        <v>825370</v>
      </c>
      <c r="C98" s="11" t="s">
        <v>399</v>
      </c>
      <c r="D98" s="45">
        <v>3499</v>
      </c>
      <c r="E98" s="45"/>
      <c r="F98" s="45"/>
      <c r="G98" s="10" t="s">
        <v>393</v>
      </c>
      <c r="H98" s="10" t="s">
        <v>393</v>
      </c>
      <c r="I98" s="10" t="s">
        <v>393</v>
      </c>
      <c r="J98" s="10" t="s">
        <v>393</v>
      </c>
      <c r="K98" s="10" t="s">
        <v>393</v>
      </c>
    </row>
    <row r="99" spans="2:11" hidden="1" outlineLevel="1">
      <c r="B99" s="12">
        <v>825373</v>
      </c>
      <c r="C99" s="11" t="s">
        <v>400</v>
      </c>
      <c r="D99" s="45">
        <v>3799</v>
      </c>
      <c r="E99" s="45"/>
      <c r="F99" s="45"/>
      <c r="G99" s="10" t="s">
        <v>393</v>
      </c>
      <c r="H99" s="10" t="s">
        <v>393</v>
      </c>
      <c r="I99" s="10" t="s">
        <v>393</v>
      </c>
      <c r="J99" s="10" t="s">
        <v>393</v>
      </c>
      <c r="K99" s="10" t="s">
        <v>393</v>
      </c>
    </row>
    <row r="100" spans="2:11" hidden="1" outlineLevel="1">
      <c r="B100" s="12">
        <v>825384</v>
      </c>
      <c r="C100" s="11" t="s">
        <v>401</v>
      </c>
      <c r="D100" s="45">
        <v>4099</v>
      </c>
      <c r="E100" s="45"/>
      <c r="F100" s="45"/>
      <c r="G100" s="10" t="s">
        <v>393</v>
      </c>
      <c r="H100" s="10" t="s">
        <v>393</v>
      </c>
      <c r="I100" s="10" t="s">
        <v>393</v>
      </c>
      <c r="J100" s="10" t="s">
        <v>393</v>
      </c>
      <c r="K100" s="10" t="s">
        <v>393</v>
      </c>
    </row>
    <row r="101" spans="2:11" hidden="1" outlineLevel="1">
      <c r="B101" s="12">
        <v>825460</v>
      </c>
      <c r="C101" s="11" t="s">
        <v>402</v>
      </c>
      <c r="D101" s="45">
        <v>3699</v>
      </c>
      <c r="E101" s="45"/>
      <c r="F101" s="45"/>
      <c r="G101" s="10" t="s">
        <v>393</v>
      </c>
      <c r="H101" s="10" t="s">
        <v>393</v>
      </c>
      <c r="I101" s="10" t="s">
        <v>393</v>
      </c>
      <c r="J101" s="10" t="s">
        <v>393</v>
      </c>
      <c r="K101" s="10" t="s">
        <v>393</v>
      </c>
    </row>
    <row r="102" spans="2:11" hidden="1" outlineLevel="1">
      <c r="B102" s="12">
        <v>825464</v>
      </c>
      <c r="C102" s="11" t="s">
        <v>403</v>
      </c>
      <c r="D102" s="45">
        <v>4199</v>
      </c>
      <c r="E102" s="45"/>
      <c r="F102" s="45"/>
      <c r="G102" s="10" t="s">
        <v>393</v>
      </c>
      <c r="H102" s="10" t="s">
        <v>393</v>
      </c>
      <c r="I102" s="10" t="s">
        <v>393</v>
      </c>
      <c r="J102" s="10" t="s">
        <v>393</v>
      </c>
      <c r="K102" s="10" t="s">
        <v>393</v>
      </c>
    </row>
    <row r="103" spans="2:11" hidden="1" outlineLevel="1">
      <c r="B103" s="12">
        <v>825480</v>
      </c>
      <c r="C103" s="11" t="s">
        <v>404</v>
      </c>
      <c r="D103" s="45">
        <v>3849</v>
      </c>
      <c r="E103" s="45"/>
      <c r="F103" s="45"/>
      <c r="G103" s="10" t="s">
        <v>393</v>
      </c>
      <c r="H103" s="10" t="s">
        <v>393</v>
      </c>
      <c r="I103" s="10" t="s">
        <v>393</v>
      </c>
      <c r="J103" s="10" t="s">
        <v>393</v>
      </c>
      <c r="K103" s="10" t="s">
        <v>393</v>
      </c>
    </row>
    <row r="104" spans="2:11" hidden="1" outlineLevel="1">
      <c r="B104" s="12">
        <v>825484</v>
      </c>
      <c r="C104" s="11" t="s">
        <v>405</v>
      </c>
      <c r="D104" s="45">
        <v>4349</v>
      </c>
      <c r="E104" s="45"/>
      <c r="F104" s="45"/>
      <c r="G104" s="10" t="s">
        <v>393</v>
      </c>
      <c r="H104" s="10" t="s">
        <v>393</v>
      </c>
      <c r="I104" s="10" t="s">
        <v>393</v>
      </c>
      <c r="J104" s="10" t="s">
        <v>393</v>
      </c>
      <c r="K104" s="10" t="s">
        <v>393</v>
      </c>
    </row>
    <row r="105" spans="2:11" hidden="1" outlineLevel="1">
      <c r="B105" s="12">
        <v>828000</v>
      </c>
      <c r="C105" s="11" t="s">
        <v>406</v>
      </c>
      <c r="D105" s="45">
        <v>4449</v>
      </c>
      <c r="E105" s="45"/>
      <c r="F105" s="45"/>
      <c r="G105" s="10" t="s">
        <v>393</v>
      </c>
      <c r="H105" s="10" t="s">
        <v>393</v>
      </c>
      <c r="I105" s="10" t="s">
        <v>393</v>
      </c>
      <c r="J105" s="10" t="s">
        <v>393</v>
      </c>
      <c r="K105" s="10" t="s">
        <v>393</v>
      </c>
    </row>
    <row r="106" spans="2:11" hidden="1" outlineLevel="1">
      <c r="B106" s="12">
        <v>828003</v>
      </c>
      <c r="C106" s="11" t="s">
        <v>407</v>
      </c>
      <c r="D106" s="45">
        <v>4749</v>
      </c>
      <c r="E106" s="45"/>
      <c r="F106" s="45"/>
      <c r="G106" s="10" t="s">
        <v>393</v>
      </c>
      <c r="H106" s="10" t="s">
        <v>393</v>
      </c>
      <c r="I106" s="10" t="s">
        <v>393</v>
      </c>
      <c r="J106" s="10" t="s">
        <v>393</v>
      </c>
      <c r="K106" s="10" t="s">
        <v>393</v>
      </c>
    </row>
    <row r="107" spans="2:11" hidden="1" outlineLevel="1">
      <c r="B107" s="12">
        <v>828004</v>
      </c>
      <c r="C107" s="11" t="s">
        <v>408</v>
      </c>
      <c r="D107" s="45">
        <v>4949</v>
      </c>
      <c r="E107" s="45"/>
      <c r="F107" s="45"/>
      <c r="G107" s="10" t="s">
        <v>393</v>
      </c>
      <c r="H107" s="10" t="s">
        <v>393</v>
      </c>
      <c r="I107" s="10" t="s">
        <v>393</v>
      </c>
      <c r="J107" s="10" t="s">
        <v>393</v>
      </c>
      <c r="K107" s="10" t="s">
        <v>393</v>
      </c>
    </row>
    <row r="108" spans="2:11" hidden="1" outlineLevel="1">
      <c r="B108" s="12">
        <v>828033</v>
      </c>
      <c r="C108" s="11" t="s">
        <v>409</v>
      </c>
      <c r="D108" s="45">
        <v>5049</v>
      </c>
      <c r="E108" s="45"/>
      <c r="F108" s="45"/>
      <c r="G108" s="10" t="s">
        <v>393</v>
      </c>
      <c r="H108" s="10" t="s">
        <v>393</v>
      </c>
      <c r="I108" s="10" t="s">
        <v>393</v>
      </c>
      <c r="J108" s="10" t="s">
        <v>393</v>
      </c>
      <c r="K108" s="10" t="s">
        <v>393</v>
      </c>
    </row>
    <row r="109" spans="2:11" hidden="1" outlineLevel="1">
      <c r="B109" s="12">
        <v>828043</v>
      </c>
      <c r="C109" s="11" t="s">
        <v>410</v>
      </c>
      <c r="D109" s="45">
        <v>5249</v>
      </c>
      <c r="E109" s="45"/>
      <c r="F109" s="45"/>
      <c r="G109" s="10" t="s">
        <v>393</v>
      </c>
      <c r="H109" s="10" t="s">
        <v>393</v>
      </c>
      <c r="I109" s="10" t="s">
        <v>393</v>
      </c>
      <c r="J109" s="10" t="s">
        <v>393</v>
      </c>
      <c r="K109" s="10" t="s">
        <v>393</v>
      </c>
    </row>
    <row r="110" spans="2:11" hidden="1" outlineLevel="1">
      <c r="B110" s="12">
        <v>828044</v>
      </c>
      <c r="C110" s="11" t="s">
        <v>411</v>
      </c>
      <c r="D110" s="45">
        <v>5549</v>
      </c>
      <c r="E110" s="45"/>
      <c r="F110" s="45"/>
      <c r="G110" s="10" t="s">
        <v>393</v>
      </c>
      <c r="H110" s="10" t="s">
        <v>393</v>
      </c>
      <c r="I110" s="10" t="s">
        <v>393</v>
      </c>
      <c r="J110" s="10" t="s">
        <v>393</v>
      </c>
      <c r="K110" s="10" t="s">
        <v>393</v>
      </c>
    </row>
    <row r="111" spans="2:11" hidden="1" outlineLevel="1">
      <c r="B111" s="12">
        <v>828333</v>
      </c>
      <c r="C111" s="11" t="s">
        <v>412</v>
      </c>
      <c r="D111" s="45">
        <v>5349</v>
      </c>
      <c r="E111" s="45"/>
      <c r="F111" s="45"/>
      <c r="G111" s="10" t="s">
        <v>393</v>
      </c>
      <c r="H111" s="10" t="s">
        <v>393</v>
      </c>
      <c r="I111" s="10" t="s">
        <v>393</v>
      </c>
      <c r="J111" s="10" t="s">
        <v>393</v>
      </c>
      <c r="K111" s="10" t="s">
        <v>393</v>
      </c>
    </row>
    <row r="112" spans="2:11" hidden="1" outlineLevel="1">
      <c r="B112" s="12">
        <v>828433</v>
      </c>
      <c r="C112" s="11" t="s">
        <v>413</v>
      </c>
      <c r="D112" s="45">
        <v>5649</v>
      </c>
      <c r="E112" s="45"/>
      <c r="F112" s="45"/>
      <c r="G112" s="10" t="s">
        <v>393</v>
      </c>
      <c r="H112" s="10" t="s">
        <v>393</v>
      </c>
      <c r="I112" s="10" t="s">
        <v>393</v>
      </c>
      <c r="J112" s="10" t="s">
        <v>393</v>
      </c>
      <c r="K112" s="10" t="s">
        <v>393</v>
      </c>
    </row>
    <row r="113" spans="2:11" hidden="1" outlineLevel="1">
      <c r="B113" s="12">
        <v>828443</v>
      </c>
      <c r="C113" s="11" t="s">
        <v>414</v>
      </c>
      <c r="D113" s="45">
        <v>5849</v>
      </c>
      <c r="E113" s="45"/>
      <c r="F113" s="45"/>
      <c r="G113" s="10" t="s">
        <v>393</v>
      </c>
      <c r="H113" s="10" t="s">
        <v>393</v>
      </c>
      <c r="I113" s="10" t="s">
        <v>393</v>
      </c>
      <c r="J113" s="10" t="s">
        <v>393</v>
      </c>
      <c r="K113" s="10" t="s">
        <v>393</v>
      </c>
    </row>
    <row r="114" spans="2:11" hidden="1" outlineLevel="1">
      <c r="B114" s="12">
        <v>828444</v>
      </c>
      <c r="C114" s="11" t="s">
        <v>415</v>
      </c>
      <c r="D114" s="45">
        <v>6149</v>
      </c>
      <c r="E114" s="45"/>
      <c r="F114" s="45"/>
      <c r="G114" s="10" t="s">
        <v>393</v>
      </c>
      <c r="H114" s="10" t="s">
        <v>393</v>
      </c>
      <c r="I114" s="10" t="s">
        <v>393</v>
      </c>
      <c r="J114" s="10" t="s">
        <v>393</v>
      </c>
      <c r="K114" s="10" t="s">
        <v>393</v>
      </c>
    </row>
    <row r="115" spans="2:11" hidden="1" outlineLevel="1">
      <c r="B115" s="12">
        <v>829000</v>
      </c>
      <c r="C115" s="11" t="s">
        <v>416</v>
      </c>
      <c r="D115" s="45">
        <v>4699</v>
      </c>
      <c r="E115" s="45"/>
      <c r="F115" s="45"/>
      <c r="G115" s="10" t="s">
        <v>393</v>
      </c>
      <c r="H115" s="10" t="s">
        <v>393</v>
      </c>
      <c r="I115" s="10" t="s">
        <v>393</v>
      </c>
      <c r="J115" s="10" t="s">
        <v>393</v>
      </c>
      <c r="K115" s="10" t="s">
        <v>393</v>
      </c>
    </row>
    <row r="116" spans="2:11" hidden="1" outlineLevel="1">
      <c r="B116" s="12">
        <v>829003</v>
      </c>
      <c r="C116" s="11" t="s">
        <v>417</v>
      </c>
      <c r="D116" s="45">
        <v>4999</v>
      </c>
      <c r="E116" s="45"/>
      <c r="F116" s="45"/>
      <c r="G116" s="10" t="s">
        <v>393</v>
      </c>
      <c r="H116" s="10" t="s">
        <v>393</v>
      </c>
      <c r="I116" s="10" t="s">
        <v>393</v>
      </c>
      <c r="J116" s="10" t="s">
        <v>393</v>
      </c>
      <c r="K116" s="10" t="s">
        <v>393</v>
      </c>
    </row>
    <row r="117" spans="2:11" hidden="1" outlineLevel="1">
      <c r="B117" s="12">
        <v>829004</v>
      </c>
      <c r="C117" s="11" t="s">
        <v>418</v>
      </c>
      <c r="D117" s="45">
        <v>5199</v>
      </c>
      <c r="E117" s="45"/>
      <c r="F117" s="45"/>
      <c r="G117" s="10" t="s">
        <v>393</v>
      </c>
      <c r="H117" s="10" t="s">
        <v>393</v>
      </c>
      <c r="I117" s="10" t="s">
        <v>393</v>
      </c>
      <c r="J117" s="10" t="s">
        <v>393</v>
      </c>
      <c r="K117" s="10" t="s">
        <v>393</v>
      </c>
    </row>
    <row r="118" spans="2:11" hidden="1" outlineLevel="1">
      <c r="B118" s="12">
        <v>829033</v>
      </c>
      <c r="C118" s="11" t="s">
        <v>419</v>
      </c>
      <c r="D118" s="45">
        <v>5299</v>
      </c>
      <c r="E118" s="45"/>
      <c r="F118" s="45"/>
      <c r="G118" s="10" t="s">
        <v>393</v>
      </c>
      <c r="H118" s="10" t="s">
        <v>393</v>
      </c>
      <c r="I118" s="10" t="s">
        <v>393</v>
      </c>
      <c r="J118" s="10" t="s">
        <v>393</v>
      </c>
      <c r="K118" s="10" t="s">
        <v>393</v>
      </c>
    </row>
    <row r="119" spans="2:11" hidden="1" outlineLevel="1">
      <c r="B119" s="12">
        <v>829043</v>
      </c>
      <c r="C119" s="11" t="s">
        <v>420</v>
      </c>
      <c r="D119" s="45">
        <v>5499</v>
      </c>
      <c r="E119" s="45"/>
      <c r="F119" s="45"/>
      <c r="G119" s="10" t="s">
        <v>393</v>
      </c>
      <c r="H119" s="10" t="s">
        <v>393</v>
      </c>
      <c r="I119" s="10" t="s">
        <v>393</v>
      </c>
      <c r="J119" s="10" t="s">
        <v>393</v>
      </c>
      <c r="K119" s="10" t="s">
        <v>393</v>
      </c>
    </row>
    <row r="120" spans="2:11" hidden="1" outlineLevel="1">
      <c r="B120" s="12">
        <v>829044</v>
      </c>
      <c r="C120" s="11" t="s">
        <v>421</v>
      </c>
      <c r="D120" s="45">
        <v>5799</v>
      </c>
      <c r="E120" s="45"/>
      <c r="F120" s="45"/>
      <c r="G120" s="10" t="s">
        <v>393</v>
      </c>
      <c r="H120" s="10" t="s">
        <v>393</v>
      </c>
      <c r="I120" s="10" t="s">
        <v>393</v>
      </c>
      <c r="J120" s="10" t="s">
        <v>393</v>
      </c>
      <c r="K120" s="10" t="s">
        <v>393</v>
      </c>
    </row>
    <row r="121" spans="2:11" hidden="1" outlineLevel="1">
      <c r="B121" s="12">
        <v>829333</v>
      </c>
      <c r="C121" s="11" t="s">
        <v>422</v>
      </c>
      <c r="D121" s="45">
        <v>5599</v>
      </c>
      <c r="E121" s="45"/>
      <c r="F121" s="45"/>
      <c r="G121" s="10" t="s">
        <v>393</v>
      </c>
      <c r="H121" s="10" t="s">
        <v>393</v>
      </c>
      <c r="I121" s="10" t="s">
        <v>393</v>
      </c>
      <c r="J121" s="10" t="s">
        <v>393</v>
      </c>
      <c r="K121" s="10" t="s">
        <v>393</v>
      </c>
    </row>
    <row r="122" spans="2:11" hidden="1" outlineLevel="1">
      <c r="B122" s="12">
        <v>829433</v>
      </c>
      <c r="C122" s="11" t="s">
        <v>423</v>
      </c>
      <c r="D122" s="45">
        <v>5899</v>
      </c>
      <c r="E122" s="45"/>
      <c r="F122" s="45"/>
      <c r="G122" s="10" t="s">
        <v>393</v>
      </c>
      <c r="H122" s="10" t="s">
        <v>393</v>
      </c>
      <c r="I122" s="10" t="s">
        <v>393</v>
      </c>
      <c r="J122" s="10" t="s">
        <v>393</v>
      </c>
      <c r="K122" s="10" t="s">
        <v>393</v>
      </c>
    </row>
    <row r="123" spans="2:11" hidden="1" outlineLevel="1">
      <c r="B123" s="12">
        <v>829443</v>
      </c>
      <c r="C123" s="11" t="s">
        <v>424</v>
      </c>
      <c r="D123" s="45">
        <v>6099</v>
      </c>
      <c r="E123" s="45"/>
      <c r="F123" s="45"/>
      <c r="G123" s="10" t="s">
        <v>393</v>
      </c>
      <c r="H123" s="10" t="s">
        <v>393</v>
      </c>
      <c r="I123" s="10" t="s">
        <v>393</v>
      </c>
      <c r="J123" s="10" t="s">
        <v>393</v>
      </c>
      <c r="K123" s="10" t="s">
        <v>393</v>
      </c>
    </row>
    <row r="124" spans="2:11" hidden="1" outlineLevel="1">
      <c r="B124" s="12">
        <v>829444</v>
      </c>
      <c r="C124" s="11" t="s">
        <v>425</v>
      </c>
      <c r="D124" s="45">
        <v>6399</v>
      </c>
      <c r="E124" s="45"/>
      <c r="F124" s="45"/>
      <c r="G124" s="10" t="s">
        <v>393</v>
      </c>
      <c r="H124" s="10" t="s">
        <v>393</v>
      </c>
      <c r="I124" s="10" t="s">
        <v>393</v>
      </c>
      <c r="J124" s="10" t="s">
        <v>393</v>
      </c>
      <c r="K124" s="10" t="s">
        <v>393</v>
      </c>
    </row>
    <row r="125" spans="2:11" hidden="1" outlineLevel="1">
      <c r="B125" s="12">
        <v>835050</v>
      </c>
      <c r="C125" s="11" t="s">
        <v>426</v>
      </c>
      <c r="D125" s="45">
        <v>3049</v>
      </c>
      <c r="E125" s="45"/>
      <c r="F125" s="45"/>
      <c r="G125" s="10" t="s">
        <v>393</v>
      </c>
      <c r="H125" s="10" t="s">
        <v>393</v>
      </c>
      <c r="I125" s="10" t="s">
        <v>393</v>
      </c>
      <c r="J125" s="10" t="s">
        <v>393</v>
      </c>
      <c r="K125" s="10" t="s">
        <v>393</v>
      </c>
    </row>
    <row r="126" spans="2:11" hidden="1" outlineLevel="1">
      <c r="B126" s="12">
        <v>835070</v>
      </c>
      <c r="C126" s="11" t="s">
        <v>427</v>
      </c>
      <c r="D126" s="45">
        <v>3199</v>
      </c>
      <c r="E126" s="45"/>
      <c r="F126" s="45"/>
      <c r="G126" s="10" t="s">
        <v>393</v>
      </c>
      <c r="H126" s="10" t="s">
        <v>393</v>
      </c>
      <c r="I126" s="10" t="s">
        <v>393</v>
      </c>
      <c r="J126" s="10" t="s">
        <v>393</v>
      </c>
      <c r="K126" s="10" t="s">
        <v>393</v>
      </c>
    </row>
    <row r="127" spans="2:11" hidden="1" outlineLevel="1">
      <c r="B127" s="12">
        <v>835350</v>
      </c>
      <c r="C127" s="11" t="s">
        <v>428</v>
      </c>
      <c r="D127" s="45">
        <v>3349</v>
      </c>
      <c r="E127" s="45"/>
      <c r="F127" s="45"/>
      <c r="G127" s="10" t="s">
        <v>393</v>
      </c>
      <c r="H127" s="10" t="s">
        <v>393</v>
      </c>
      <c r="I127" s="10" t="s">
        <v>393</v>
      </c>
      <c r="J127" s="10" t="s">
        <v>393</v>
      </c>
      <c r="K127" s="10" t="s">
        <v>393</v>
      </c>
    </row>
    <row r="128" spans="2:11" hidden="1" outlineLevel="1">
      <c r="B128" s="12">
        <v>835353</v>
      </c>
      <c r="C128" s="11" t="s">
        <v>429</v>
      </c>
      <c r="D128" s="45">
        <v>3649</v>
      </c>
      <c r="E128" s="45"/>
      <c r="F128" s="45"/>
      <c r="G128" s="10" t="s">
        <v>393</v>
      </c>
      <c r="H128" s="10" t="s">
        <v>393</v>
      </c>
      <c r="I128" s="10" t="s">
        <v>393</v>
      </c>
      <c r="J128" s="10" t="s">
        <v>393</v>
      </c>
      <c r="K128" s="10" t="s">
        <v>393</v>
      </c>
    </row>
    <row r="129" spans="2:11" hidden="1" outlineLevel="1">
      <c r="B129" s="12">
        <v>835364</v>
      </c>
      <c r="C129" s="11" t="s">
        <v>430</v>
      </c>
      <c r="D129" s="45">
        <v>3949</v>
      </c>
      <c r="E129" s="45"/>
      <c r="F129" s="45"/>
      <c r="G129" s="10" t="s">
        <v>393</v>
      </c>
      <c r="H129" s="10" t="s">
        <v>393</v>
      </c>
      <c r="I129" s="10" t="s">
        <v>393</v>
      </c>
      <c r="J129" s="10" t="s">
        <v>393</v>
      </c>
      <c r="K129" s="10" t="s">
        <v>393</v>
      </c>
    </row>
    <row r="130" spans="2:11" hidden="1" outlineLevel="1">
      <c r="B130" s="12">
        <v>835370</v>
      </c>
      <c r="C130" s="11" t="s">
        <v>431</v>
      </c>
      <c r="D130" s="45">
        <v>3499</v>
      </c>
      <c r="E130" s="45"/>
      <c r="F130" s="45"/>
      <c r="G130" s="10" t="s">
        <v>393</v>
      </c>
      <c r="H130" s="10" t="s">
        <v>393</v>
      </c>
      <c r="I130" s="10" t="s">
        <v>393</v>
      </c>
      <c r="J130" s="10" t="s">
        <v>393</v>
      </c>
      <c r="K130" s="10" t="s">
        <v>393</v>
      </c>
    </row>
    <row r="131" spans="2:11" hidden="1" outlineLevel="1">
      <c r="B131" s="12">
        <v>835373</v>
      </c>
      <c r="C131" s="11" t="s">
        <v>432</v>
      </c>
      <c r="D131" s="45">
        <v>3799</v>
      </c>
      <c r="E131" s="45"/>
      <c r="F131" s="45"/>
      <c r="G131" s="10" t="s">
        <v>393</v>
      </c>
      <c r="H131" s="10" t="s">
        <v>393</v>
      </c>
      <c r="I131" s="10" t="s">
        <v>393</v>
      </c>
      <c r="J131" s="10" t="s">
        <v>393</v>
      </c>
      <c r="K131" s="10" t="s">
        <v>393</v>
      </c>
    </row>
    <row r="132" spans="2:11" hidden="1" outlineLevel="1">
      <c r="B132" s="12">
        <v>835384</v>
      </c>
      <c r="C132" s="11" t="s">
        <v>433</v>
      </c>
      <c r="D132" s="45">
        <v>4099</v>
      </c>
      <c r="E132" s="45"/>
      <c r="F132" s="45"/>
      <c r="G132" s="10" t="s">
        <v>393</v>
      </c>
      <c r="H132" s="10" t="s">
        <v>393</v>
      </c>
      <c r="I132" s="10" t="s">
        <v>393</v>
      </c>
      <c r="J132" s="10" t="s">
        <v>393</v>
      </c>
      <c r="K132" s="10" t="s">
        <v>393</v>
      </c>
    </row>
    <row r="133" spans="2:11" hidden="1" outlineLevel="1">
      <c r="B133" s="12">
        <v>835460</v>
      </c>
      <c r="C133" s="11" t="s">
        <v>434</v>
      </c>
      <c r="D133" s="45">
        <v>3699</v>
      </c>
      <c r="E133" s="45"/>
      <c r="F133" s="45"/>
      <c r="G133" s="10" t="s">
        <v>393</v>
      </c>
      <c r="H133" s="10" t="s">
        <v>393</v>
      </c>
      <c r="I133" s="10" t="s">
        <v>393</v>
      </c>
      <c r="J133" s="10" t="s">
        <v>393</v>
      </c>
      <c r="K133" s="10" t="s">
        <v>393</v>
      </c>
    </row>
    <row r="134" spans="2:11" hidden="1" outlineLevel="1">
      <c r="B134" s="12">
        <v>835464</v>
      </c>
      <c r="C134" s="11" t="s">
        <v>435</v>
      </c>
      <c r="D134" s="45">
        <v>4199</v>
      </c>
      <c r="E134" s="45"/>
      <c r="F134" s="45"/>
      <c r="G134" s="10" t="s">
        <v>393</v>
      </c>
      <c r="H134" s="10" t="s">
        <v>393</v>
      </c>
      <c r="I134" s="10" t="s">
        <v>393</v>
      </c>
      <c r="J134" s="10" t="s">
        <v>393</v>
      </c>
      <c r="K134" s="10" t="s">
        <v>393</v>
      </c>
    </row>
    <row r="135" spans="2:11" hidden="1" outlineLevel="1">
      <c r="B135" s="12">
        <v>835480</v>
      </c>
      <c r="C135" s="11" t="s">
        <v>436</v>
      </c>
      <c r="D135" s="45">
        <v>3849</v>
      </c>
      <c r="E135" s="45"/>
      <c r="F135" s="45"/>
      <c r="G135" s="10" t="s">
        <v>393</v>
      </c>
      <c r="H135" s="10" t="s">
        <v>393</v>
      </c>
      <c r="I135" s="10" t="s">
        <v>393</v>
      </c>
      <c r="J135" s="10" t="s">
        <v>393</v>
      </c>
      <c r="K135" s="10" t="s">
        <v>393</v>
      </c>
    </row>
    <row r="136" spans="2:11" hidden="1" outlineLevel="1">
      <c r="B136" s="12">
        <v>835484</v>
      </c>
      <c r="C136" s="11" t="s">
        <v>437</v>
      </c>
      <c r="D136" s="45">
        <v>4349</v>
      </c>
      <c r="E136" s="45"/>
      <c r="F136" s="45"/>
      <c r="G136" s="10" t="s">
        <v>393</v>
      </c>
      <c r="H136" s="10" t="s">
        <v>393</v>
      </c>
      <c r="I136" s="10" t="s">
        <v>393</v>
      </c>
      <c r="J136" s="10" t="s">
        <v>393</v>
      </c>
      <c r="K136" s="10" t="s">
        <v>393</v>
      </c>
    </row>
    <row r="137" spans="2:11" hidden="1" outlineLevel="1">
      <c r="B137" s="12">
        <v>838000</v>
      </c>
      <c r="C137" s="11" t="s">
        <v>438</v>
      </c>
      <c r="D137" s="45">
        <v>4449</v>
      </c>
      <c r="E137" s="45"/>
      <c r="F137" s="45"/>
      <c r="G137" s="10" t="s">
        <v>393</v>
      </c>
      <c r="H137" s="10" t="s">
        <v>393</v>
      </c>
      <c r="I137" s="10" t="s">
        <v>393</v>
      </c>
      <c r="J137" s="10" t="s">
        <v>393</v>
      </c>
      <c r="K137" s="10" t="s">
        <v>393</v>
      </c>
    </row>
    <row r="138" spans="2:11" hidden="1" outlineLevel="1">
      <c r="B138" s="12">
        <v>838003</v>
      </c>
      <c r="C138" s="11" t="s">
        <v>439</v>
      </c>
      <c r="D138" s="45">
        <v>4749</v>
      </c>
      <c r="E138" s="45"/>
      <c r="F138" s="45"/>
      <c r="G138" s="10" t="s">
        <v>393</v>
      </c>
      <c r="H138" s="10" t="s">
        <v>393</v>
      </c>
      <c r="I138" s="10" t="s">
        <v>393</v>
      </c>
      <c r="J138" s="10" t="s">
        <v>393</v>
      </c>
      <c r="K138" s="10" t="s">
        <v>393</v>
      </c>
    </row>
    <row r="139" spans="2:11" hidden="1" outlineLevel="1">
      <c r="B139" s="12">
        <v>838004</v>
      </c>
      <c r="C139" s="11" t="s">
        <v>440</v>
      </c>
      <c r="D139" s="45">
        <v>4949</v>
      </c>
      <c r="E139" s="45"/>
      <c r="F139" s="45"/>
      <c r="G139" s="10" t="s">
        <v>393</v>
      </c>
      <c r="H139" s="10" t="s">
        <v>393</v>
      </c>
      <c r="I139" s="10" t="s">
        <v>393</v>
      </c>
      <c r="J139" s="10" t="s">
        <v>393</v>
      </c>
      <c r="K139" s="10" t="s">
        <v>393</v>
      </c>
    </row>
    <row r="140" spans="2:11" hidden="1" outlineLevel="1">
      <c r="B140" s="12">
        <v>838033</v>
      </c>
      <c r="C140" s="11" t="s">
        <v>441</v>
      </c>
      <c r="D140" s="45">
        <v>5049</v>
      </c>
      <c r="E140" s="45"/>
      <c r="F140" s="45"/>
      <c r="G140" s="10" t="s">
        <v>393</v>
      </c>
      <c r="H140" s="10" t="s">
        <v>393</v>
      </c>
      <c r="I140" s="10" t="s">
        <v>393</v>
      </c>
      <c r="J140" s="10" t="s">
        <v>393</v>
      </c>
      <c r="K140" s="10" t="s">
        <v>393</v>
      </c>
    </row>
    <row r="141" spans="2:11" hidden="1" outlineLevel="1">
      <c r="B141" s="12">
        <v>838043</v>
      </c>
      <c r="C141" s="11" t="s">
        <v>442</v>
      </c>
      <c r="D141" s="45">
        <v>5249</v>
      </c>
      <c r="E141" s="45"/>
      <c r="F141" s="45"/>
      <c r="G141" s="10" t="s">
        <v>393</v>
      </c>
      <c r="H141" s="10" t="s">
        <v>393</v>
      </c>
      <c r="I141" s="10" t="s">
        <v>393</v>
      </c>
      <c r="J141" s="10" t="s">
        <v>393</v>
      </c>
      <c r="K141" s="10" t="s">
        <v>393</v>
      </c>
    </row>
    <row r="142" spans="2:11" hidden="1" outlineLevel="1">
      <c r="B142" s="12">
        <v>838044</v>
      </c>
      <c r="C142" s="11" t="s">
        <v>443</v>
      </c>
      <c r="D142" s="45">
        <v>5549</v>
      </c>
      <c r="E142" s="45"/>
      <c r="F142" s="45"/>
      <c r="G142" s="10" t="s">
        <v>393</v>
      </c>
      <c r="H142" s="10" t="s">
        <v>393</v>
      </c>
      <c r="I142" s="10" t="s">
        <v>393</v>
      </c>
      <c r="J142" s="10" t="s">
        <v>393</v>
      </c>
      <c r="K142" s="10" t="s">
        <v>393</v>
      </c>
    </row>
    <row r="143" spans="2:11" hidden="1" outlineLevel="1">
      <c r="B143" s="12">
        <v>838333</v>
      </c>
      <c r="C143" s="11" t="s">
        <v>444</v>
      </c>
      <c r="D143" s="45">
        <v>5349</v>
      </c>
      <c r="E143" s="45"/>
      <c r="F143" s="45"/>
      <c r="G143" s="10" t="s">
        <v>393</v>
      </c>
      <c r="H143" s="10" t="s">
        <v>393</v>
      </c>
      <c r="I143" s="10" t="s">
        <v>393</v>
      </c>
      <c r="J143" s="10" t="s">
        <v>393</v>
      </c>
      <c r="K143" s="10" t="s">
        <v>393</v>
      </c>
    </row>
    <row r="144" spans="2:11" hidden="1" outlineLevel="1">
      <c r="B144" s="12">
        <v>838433</v>
      </c>
      <c r="C144" s="11" t="s">
        <v>445</v>
      </c>
      <c r="D144" s="45">
        <v>5649</v>
      </c>
      <c r="E144" s="45"/>
      <c r="F144" s="45"/>
      <c r="G144" s="10" t="s">
        <v>393</v>
      </c>
      <c r="H144" s="10" t="s">
        <v>393</v>
      </c>
      <c r="I144" s="10" t="s">
        <v>393</v>
      </c>
      <c r="J144" s="10" t="s">
        <v>393</v>
      </c>
      <c r="K144" s="10" t="s">
        <v>393</v>
      </c>
    </row>
    <row r="145" spans="2:14" hidden="1" outlineLevel="1">
      <c r="B145" s="12">
        <v>838443</v>
      </c>
      <c r="C145" s="11" t="s">
        <v>446</v>
      </c>
      <c r="D145" s="45">
        <v>5849</v>
      </c>
      <c r="E145" s="45"/>
      <c r="F145" s="45"/>
      <c r="G145" s="10" t="s">
        <v>393</v>
      </c>
      <c r="H145" s="10" t="s">
        <v>393</v>
      </c>
      <c r="I145" s="10" t="s">
        <v>393</v>
      </c>
      <c r="J145" s="10" t="s">
        <v>393</v>
      </c>
      <c r="K145" s="10" t="s">
        <v>393</v>
      </c>
    </row>
    <row r="146" spans="2:14" hidden="1" outlineLevel="1">
      <c r="B146" s="12">
        <v>838444</v>
      </c>
      <c r="C146" s="11" t="s">
        <v>447</v>
      </c>
      <c r="D146" s="45">
        <v>6149</v>
      </c>
      <c r="E146" s="45"/>
      <c r="F146" s="45"/>
      <c r="G146" s="10" t="s">
        <v>393</v>
      </c>
      <c r="H146" s="10" t="s">
        <v>393</v>
      </c>
      <c r="I146" s="10" t="s">
        <v>393</v>
      </c>
      <c r="J146" s="10" t="s">
        <v>393</v>
      </c>
      <c r="K146" s="10" t="s">
        <v>393</v>
      </c>
    </row>
    <row r="147" spans="2:14" hidden="1" outlineLevel="1">
      <c r="B147" s="12">
        <v>839000</v>
      </c>
      <c r="C147" s="11" t="s">
        <v>448</v>
      </c>
      <c r="D147" s="45">
        <v>4699</v>
      </c>
      <c r="E147" s="45"/>
      <c r="F147" s="45"/>
      <c r="G147" s="10" t="s">
        <v>393</v>
      </c>
      <c r="H147" s="10" t="s">
        <v>393</v>
      </c>
      <c r="I147" s="10" t="s">
        <v>393</v>
      </c>
      <c r="J147" s="10" t="s">
        <v>393</v>
      </c>
      <c r="K147" s="10" t="s">
        <v>393</v>
      </c>
    </row>
    <row r="148" spans="2:14" hidden="1" outlineLevel="1">
      <c r="B148" s="12">
        <v>839003</v>
      </c>
      <c r="C148" s="11" t="s">
        <v>449</v>
      </c>
      <c r="D148" s="45">
        <v>4999</v>
      </c>
      <c r="E148" s="45"/>
      <c r="F148" s="45"/>
      <c r="G148" s="10" t="s">
        <v>393</v>
      </c>
      <c r="H148" s="10" t="s">
        <v>393</v>
      </c>
      <c r="I148" s="10" t="s">
        <v>393</v>
      </c>
      <c r="J148" s="10" t="s">
        <v>393</v>
      </c>
      <c r="K148" s="10" t="s">
        <v>393</v>
      </c>
    </row>
    <row r="149" spans="2:14" hidden="1" outlineLevel="1">
      <c r="B149" s="12">
        <v>839004</v>
      </c>
      <c r="C149" s="11" t="s">
        <v>450</v>
      </c>
      <c r="D149" s="45">
        <v>5199</v>
      </c>
      <c r="E149" s="45"/>
      <c r="F149" s="45"/>
      <c r="G149" s="10" t="s">
        <v>393</v>
      </c>
      <c r="H149" s="10" t="s">
        <v>393</v>
      </c>
      <c r="I149" s="10" t="s">
        <v>393</v>
      </c>
      <c r="J149" s="10" t="s">
        <v>393</v>
      </c>
      <c r="K149" s="10" t="s">
        <v>393</v>
      </c>
    </row>
    <row r="150" spans="2:14" hidden="1" outlineLevel="1">
      <c r="B150" s="12">
        <v>839033</v>
      </c>
      <c r="C150" s="11" t="s">
        <v>451</v>
      </c>
      <c r="D150" s="45">
        <v>5299</v>
      </c>
      <c r="E150" s="45"/>
      <c r="F150" s="45"/>
      <c r="G150" s="10" t="s">
        <v>393</v>
      </c>
      <c r="H150" s="10" t="s">
        <v>393</v>
      </c>
      <c r="I150" s="10" t="s">
        <v>393</v>
      </c>
      <c r="J150" s="10" t="s">
        <v>393</v>
      </c>
      <c r="K150" s="10" t="s">
        <v>393</v>
      </c>
    </row>
    <row r="151" spans="2:14" hidden="1" outlineLevel="1">
      <c r="B151" s="12">
        <v>839043</v>
      </c>
      <c r="C151" s="11" t="s">
        <v>452</v>
      </c>
      <c r="D151" s="45">
        <v>5499</v>
      </c>
      <c r="E151" s="45"/>
      <c r="F151" s="45"/>
      <c r="G151" s="10" t="s">
        <v>393</v>
      </c>
      <c r="H151" s="10" t="s">
        <v>393</v>
      </c>
      <c r="I151" s="10" t="s">
        <v>393</v>
      </c>
      <c r="J151" s="10" t="s">
        <v>393</v>
      </c>
      <c r="K151" s="10" t="s">
        <v>393</v>
      </c>
    </row>
    <row r="152" spans="2:14" hidden="1" outlineLevel="1">
      <c r="B152" s="12">
        <v>839044</v>
      </c>
      <c r="C152" s="11" t="s">
        <v>453</v>
      </c>
      <c r="D152" s="45">
        <v>5799</v>
      </c>
      <c r="E152" s="45"/>
      <c r="F152" s="45"/>
      <c r="G152" s="10" t="s">
        <v>393</v>
      </c>
      <c r="H152" s="10" t="s">
        <v>393</v>
      </c>
      <c r="I152" s="10" t="s">
        <v>393</v>
      </c>
      <c r="J152" s="10" t="s">
        <v>393</v>
      </c>
      <c r="K152" s="10" t="s">
        <v>393</v>
      </c>
    </row>
    <row r="153" spans="2:14" hidden="1" outlineLevel="1">
      <c r="B153" s="12">
        <v>839333</v>
      </c>
      <c r="C153" s="11" t="s">
        <v>454</v>
      </c>
      <c r="D153" s="45">
        <v>5599</v>
      </c>
      <c r="E153" s="45"/>
      <c r="F153" s="45"/>
      <c r="G153" s="10" t="s">
        <v>393</v>
      </c>
      <c r="H153" s="10" t="s">
        <v>393</v>
      </c>
      <c r="I153" s="10" t="s">
        <v>393</v>
      </c>
      <c r="J153" s="10" t="s">
        <v>393</v>
      </c>
      <c r="K153" s="10" t="s">
        <v>393</v>
      </c>
    </row>
    <row r="154" spans="2:14" hidden="1" outlineLevel="1">
      <c r="B154" s="12">
        <v>839433</v>
      </c>
      <c r="C154" s="11" t="s">
        <v>455</v>
      </c>
      <c r="D154" s="45">
        <v>5899</v>
      </c>
      <c r="E154" s="45"/>
      <c r="F154" s="45"/>
      <c r="G154" s="10" t="s">
        <v>393</v>
      </c>
      <c r="H154" s="10" t="s">
        <v>393</v>
      </c>
      <c r="I154" s="10" t="s">
        <v>393</v>
      </c>
      <c r="J154" s="10" t="s">
        <v>393</v>
      </c>
      <c r="K154" s="10" t="s">
        <v>393</v>
      </c>
    </row>
    <row r="155" spans="2:14" hidden="1" outlineLevel="1">
      <c r="B155" s="12">
        <v>839443</v>
      </c>
      <c r="C155" s="11" t="s">
        <v>456</v>
      </c>
      <c r="D155" s="45">
        <v>6099</v>
      </c>
      <c r="E155" s="45"/>
      <c r="F155" s="45"/>
      <c r="G155" s="10" t="s">
        <v>393</v>
      </c>
      <c r="H155" s="10" t="s">
        <v>393</v>
      </c>
      <c r="I155" s="10" t="s">
        <v>393</v>
      </c>
      <c r="J155" s="10" t="s">
        <v>393</v>
      </c>
      <c r="K155" s="10" t="s">
        <v>393</v>
      </c>
    </row>
    <row r="156" spans="2:14" hidden="1" outlineLevel="1">
      <c r="B156" s="12">
        <v>839444</v>
      </c>
      <c r="C156" s="11" t="s">
        <v>457</v>
      </c>
      <c r="D156" s="45">
        <v>6399</v>
      </c>
      <c r="E156" s="45"/>
      <c r="F156" s="45"/>
      <c r="G156" s="10" t="s">
        <v>393</v>
      </c>
      <c r="H156" s="10" t="s">
        <v>393</v>
      </c>
      <c r="I156" s="10" t="s">
        <v>393</v>
      </c>
      <c r="J156" s="10" t="s">
        <v>393</v>
      </c>
      <c r="K156" s="10" t="s">
        <v>393</v>
      </c>
    </row>
    <row r="157" spans="2:14" hidden="1" outlineLevel="1">
      <c r="B157" s="45">
        <v>840050</v>
      </c>
      <c r="C157" s="3" t="s">
        <v>0</v>
      </c>
      <c r="D157" s="45">
        <v>2649</v>
      </c>
      <c r="G157" s="45">
        <v>452040</v>
      </c>
      <c r="H157" s="45">
        <v>625050</v>
      </c>
      <c r="I157" s="45">
        <v>625050</v>
      </c>
      <c r="J157" s="9" t="s">
        <v>393</v>
      </c>
      <c r="K157" s="9" t="s">
        <v>393</v>
      </c>
      <c r="L157" s="45"/>
      <c r="M157" s="45"/>
      <c r="N157" s="45"/>
    </row>
    <row r="158" spans="2:14" hidden="1" outlineLevel="1">
      <c r="B158" s="45">
        <v>840070</v>
      </c>
      <c r="C158" s="3" t="s">
        <v>1</v>
      </c>
      <c r="D158" s="45">
        <v>2799</v>
      </c>
      <c r="G158" s="45">
        <v>452040</v>
      </c>
      <c r="H158" s="45">
        <v>625070</v>
      </c>
      <c r="I158" s="45">
        <v>625070</v>
      </c>
      <c r="J158" s="9" t="s">
        <v>393</v>
      </c>
      <c r="K158" s="9" t="s">
        <v>393</v>
      </c>
      <c r="L158" s="45"/>
      <c r="M158" s="45"/>
      <c r="N158" s="45"/>
    </row>
    <row r="159" spans="2:14" hidden="1" outlineLevel="1">
      <c r="B159" s="45">
        <v>840300</v>
      </c>
      <c r="C159" s="3" t="s">
        <v>2</v>
      </c>
      <c r="D159" s="45">
        <v>2149</v>
      </c>
      <c r="G159" s="45">
        <v>452040</v>
      </c>
      <c r="H159" s="45">
        <v>625000</v>
      </c>
      <c r="I159" s="45">
        <v>625300</v>
      </c>
      <c r="J159" s="9" t="s">
        <v>393</v>
      </c>
      <c r="K159" s="9" t="s">
        <v>393</v>
      </c>
      <c r="L159" s="45"/>
      <c r="M159" s="45"/>
      <c r="N159" s="45"/>
    </row>
    <row r="160" spans="2:14" hidden="1" outlineLevel="1">
      <c r="B160" s="45">
        <v>840303</v>
      </c>
      <c r="C160" s="3" t="s">
        <v>3</v>
      </c>
      <c r="D160" s="45">
        <v>2599</v>
      </c>
      <c r="G160" s="45">
        <v>452040</v>
      </c>
      <c r="H160" s="45">
        <v>625300</v>
      </c>
      <c r="I160" s="45">
        <v>625300</v>
      </c>
      <c r="J160" s="9" t="s">
        <v>393</v>
      </c>
      <c r="K160" s="9" t="s">
        <v>393</v>
      </c>
      <c r="L160" s="45"/>
      <c r="M160" s="45"/>
      <c r="N160" s="45"/>
    </row>
    <row r="161" spans="2:14" hidden="1" outlineLevel="1">
      <c r="B161" s="45">
        <v>840304</v>
      </c>
      <c r="C161" s="3" t="s">
        <v>4</v>
      </c>
      <c r="D161" s="45">
        <v>2649</v>
      </c>
      <c r="G161" s="45">
        <v>452040</v>
      </c>
      <c r="H161" s="45">
        <v>625300</v>
      </c>
      <c r="I161" s="45">
        <v>625400</v>
      </c>
      <c r="J161" s="9" t="s">
        <v>393</v>
      </c>
      <c r="K161" s="9" t="s">
        <v>393</v>
      </c>
      <c r="L161" s="45"/>
      <c r="M161" s="45"/>
      <c r="N161" s="45"/>
    </row>
    <row r="162" spans="2:14" hidden="1" outlineLevel="1">
      <c r="B162" s="45">
        <v>840305</v>
      </c>
      <c r="C162" s="3" t="s">
        <v>5</v>
      </c>
      <c r="D162" s="45">
        <v>2699</v>
      </c>
      <c r="G162" s="45">
        <v>452040</v>
      </c>
      <c r="H162" s="45">
        <v>625300</v>
      </c>
      <c r="I162" s="45">
        <v>625500</v>
      </c>
      <c r="J162" s="9" t="s">
        <v>393</v>
      </c>
      <c r="K162" s="9" t="s">
        <v>393</v>
      </c>
      <c r="L162" s="45"/>
      <c r="M162" s="45"/>
      <c r="N162" s="45"/>
    </row>
    <row r="163" spans="2:14" hidden="1" outlineLevel="1">
      <c r="B163" s="45">
        <v>840314</v>
      </c>
      <c r="C163" s="3" t="s">
        <v>6</v>
      </c>
      <c r="D163" s="45">
        <v>3049</v>
      </c>
      <c r="G163" s="45">
        <v>452040</v>
      </c>
      <c r="H163" s="45">
        <v>625300</v>
      </c>
      <c r="I163" s="45">
        <v>625410</v>
      </c>
      <c r="J163" s="9" t="s">
        <v>393</v>
      </c>
      <c r="K163" s="9" t="s">
        <v>393</v>
      </c>
      <c r="L163" s="45"/>
      <c r="M163" s="45"/>
      <c r="N163" s="45"/>
    </row>
    <row r="164" spans="2:14" hidden="1" outlineLevel="1">
      <c r="B164" s="45">
        <v>840350</v>
      </c>
      <c r="C164" s="3" t="s">
        <v>7</v>
      </c>
      <c r="D164" s="45">
        <v>3099</v>
      </c>
      <c r="G164" s="45">
        <v>452040</v>
      </c>
      <c r="H164" s="45">
        <v>625050</v>
      </c>
      <c r="I164" s="45">
        <v>625350</v>
      </c>
      <c r="J164" s="9" t="s">
        <v>393</v>
      </c>
      <c r="K164" s="9" t="s">
        <v>393</v>
      </c>
      <c r="L164" s="45"/>
      <c r="M164" s="45"/>
      <c r="N164" s="45"/>
    </row>
    <row r="165" spans="2:14" hidden="1" outlineLevel="1">
      <c r="B165" s="45">
        <v>840353</v>
      </c>
      <c r="C165" s="3" t="s">
        <v>8</v>
      </c>
      <c r="D165" s="45">
        <v>3549</v>
      </c>
      <c r="G165" s="45">
        <v>452040</v>
      </c>
      <c r="H165" s="45">
        <v>625350</v>
      </c>
      <c r="I165" s="45">
        <v>625350</v>
      </c>
      <c r="J165" s="9" t="s">
        <v>393</v>
      </c>
      <c r="K165" s="9" t="s">
        <v>393</v>
      </c>
      <c r="L165" s="45"/>
      <c r="M165" s="45"/>
      <c r="N165" s="45"/>
    </row>
    <row r="166" spans="2:14" hidden="1" outlineLevel="1">
      <c r="B166" s="45">
        <v>840354</v>
      </c>
      <c r="C166" s="3" t="s">
        <v>9</v>
      </c>
      <c r="D166" s="45">
        <v>3599</v>
      </c>
      <c r="G166" s="45">
        <v>452040</v>
      </c>
      <c r="H166" s="45">
        <v>625350</v>
      </c>
      <c r="I166" s="45">
        <v>625450</v>
      </c>
      <c r="J166" s="9" t="s">
        <v>393</v>
      </c>
      <c r="K166" s="9" t="s">
        <v>393</v>
      </c>
      <c r="L166" s="45"/>
      <c r="M166" s="45"/>
      <c r="N166" s="45"/>
    </row>
    <row r="167" spans="2:14" hidden="1" outlineLevel="1">
      <c r="B167" s="45">
        <v>840355</v>
      </c>
      <c r="C167" s="3" t="s">
        <v>10</v>
      </c>
      <c r="D167" s="45">
        <v>3649</v>
      </c>
      <c r="G167" s="45">
        <v>452040</v>
      </c>
      <c r="H167" s="45">
        <v>625350</v>
      </c>
      <c r="I167" s="45">
        <v>625550</v>
      </c>
      <c r="J167" s="9" t="s">
        <v>393</v>
      </c>
      <c r="K167" s="9" t="s">
        <v>393</v>
      </c>
      <c r="L167" s="45"/>
      <c r="M167" s="45"/>
      <c r="N167" s="45"/>
    </row>
    <row r="168" spans="2:14" hidden="1" outlineLevel="1">
      <c r="B168" s="45">
        <v>840364</v>
      </c>
      <c r="C168" s="3" t="s">
        <v>11</v>
      </c>
      <c r="D168" s="45">
        <v>3999</v>
      </c>
      <c r="G168" s="45">
        <v>452040</v>
      </c>
      <c r="H168" s="45">
        <v>625350</v>
      </c>
      <c r="I168" s="45">
        <v>625460</v>
      </c>
      <c r="J168" s="9" t="s">
        <v>393</v>
      </c>
      <c r="K168" s="9" t="s">
        <v>393</v>
      </c>
      <c r="L168" s="45"/>
      <c r="M168" s="45"/>
      <c r="N168" s="45"/>
    </row>
    <row r="169" spans="2:14" hidden="1" outlineLevel="1">
      <c r="B169" s="45">
        <v>840370</v>
      </c>
      <c r="C169" s="3" t="s">
        <v>12</v>
      </c>
      <c r="D169" s="45">
        <v>3249</v>
      </c>
      <c r="G169" s="45">
        <v>452040</v>
      </c>
      <c r="H169" s="45">
        <v>625070</v>
      </c>
      <c r="I169" s="45">
        <v>625370</v>
      </c>
      <c r="J169" s="9" t="s">
        <v>393</v>
      </c>
      <c r="K169" s="9" t="s">
        <v>393</v>
      </c>
      <c r="L169" s="45"/>
      <c r="M169" s="45"/>
      <c r="N169" s="45"/>
    </row>
    <row r="170" spans="2:14" hidden="1" outlineLevel="1">
      <c r="B170" s="45">
        <v>840373</v>
      </c>
      <c r="C170" s="3" t="s">
        <v>13</v>
      </c>
      <c r="D170" s="45">
        <v>3699</v>
      </c>
      <c r="G170" s="45">
        <v>452040</v>
      </c>
      <c r="H170" s="45">
        <v>625370</v>
      </c>
      <c r="I170" s="45">
        <v>625370</v>
      </c>
      <c r="J170" s="9" t="s">
        <v>393</v>
      </c>
      <c r="K170" s="9" t="s">
        <v>393</v>
      </c>
      <c r="L170" s="45"/>
      <c r="M170" s="45"/>
      <c r="N170" s="45"/>
    </row>
    <row r="171" spans="2:14" hidden="1" outlineLevel="1">
      <c r="B171" s="45">
        <v>840374</v>
      </c>
      <c r="C171" s="3" t="s">
        <v>14</v>
      </c>
      <c r="D171" s="45">
        <v>3749</v>
      </c>
      <c r="G171" s="45">
        <v>452040</v>
      </c>
      <c r="H171" s="45">
        <v>625370</v>
      </c>
      <c r="I171" s="45">
        <v>625470</v>
      </c>
      <c r="J171" s="9" t="s">
        <v>393</v>
      </c>
      <c r="K171" s="9" t="s">
        <v>393</v>
      </c>
      <c r="L171" s="45"/>
      <c r="M171" s="45"/>
      <c r="N171" s="45"/>
    </row>
    <row r="172" spans="2:14" hidden="1" outlineLevel="1">
      <c r="B172" s="45">
        <v>840375</v>
      </c>
      <c r="C172" s="3" t="s">
        <v>15</v>
      </c>
      <c r="D172" s="45">
        <v>3799</v>
      </c>
      <c r="G172" s="45">
        <v>452040</v>
      </c>
      <c r="H172" s="45">
        <v>625370</v>
      </c>
      <c r="I172" s="45">
        <v>625570</v>
      </c>
      <c r="J172" s="9" t="s">
        <v>393</v>
      </c>
      <c r="K172" s="9" t="s">
        <v>393</v>
      </c>
      <c r="L172" s="45"/>
      <c r="M172" s="45"/>
      <c r="N172" s="45"/>
    </row>
    <row r="173" spans="2:14" hidden="1" outlineLevel="1">
      <c r="B173" s="45">
        <v>840384</v>
      </c>
      <c r="C173" s="3" t="s">
        <v>16</v>
      </c>
      <c r="D173" s="45">
        <v>4149</v>
      </c>
      <c r="G173" s="45">
        <v>452040</v>
      </c>
      <c r="H173" s="45">
        <v>625370</v>
      </c>
      <c r="I173" s="45">
        <v>625480</v>
      </c>
      <c r="J173" s="9" t="s">
        <v>393</v>
      </c>
      <c r="K173" s="9" t="s">
        <v>393</v>
      </c>
      <c r="L173" s="45"/>
      <c r="M173" s="45"/>
      <c r="N173" s="45"/>
    </row>
    <row r="174" spans="2:14" hidden="1" outlineLevel="1">
      <c r="B174" s="45">
        <v>840400</v>
      </c>
      <c r="C174" s="3" t="s">
        <v>17</v>
      </c>
      <c r="D174" s="45">
        <v>2199</v>
      </c>
      <c r="G174" s="45">
        <v>452040</v>
      </c>
      <c r="H174" s="45">
        <v>625000</v>
      </c>
      <c r="I174" s="45">
        <v>625400</v>
      </c>
      <c r="J174" s="9" t="s">
        <v>393</v>
      </c>
      <c r="K174" s="9" t="s">
        <v>393</v>
      </c>
      <c r="L174" s="45"/>
      <c r="M174" s="45"/>
      <c r="N174" s="45"/>
    </row>
    <row r="175" spans="2:14" hidden="1" outlineLevel="1">
      <c r="B175" s="45">
        <v>840404</v>
      </c>
      <c r="C175" s="3" t="s">
        <v>18</v>
      </c>
      <c r="D175" s="45">
        <v>2699</v>
      </c>
      <c r="G175" s="45">
        <v>452040</v>
      </c>
      <c r="H175" s="45">
        <v>625400</v>
      </c>
      <c r="I175" s="45">
        <v>625400</v>
      </c>
      <c r="J175" s="9" t="s">
        <v>393</v>
      </c>
      <c r="K175" s="9" t="s">
        <v>393</v>
      </c>
      <c r="L175" s="45"/>
      <c r="M175" s="45"/>
      <c r="N175" s="45"/>
    </row>
    <row r="176" spans="2:14" hidden="1" outlineLevel="1">
      <c r="B176" s="45">
        <v>840410</v>
      </c>
      <c r="C176" s="3" t="s">
        <v>19</v>
      </c>
      <c r="D176" s="45">
        <v>2549</v>
      </c>
      <c r="G176" s="45">
        <v>452040</v>
      </c>
      <c r="H176" s="45">
        <v>625000</v>
      </c>
      <c r="I176" s="45">
        <v>625410</v>
      </c>
      <c r="J176" s="9" t="s">
        <v>393</v>
      </c>
      <c r="K176" s="9" t="s">
        <v>393</v>
      </c>
      <c r="L176" s="45"/>
      <c r="M176" s="45"/>
      <c r="N176" s="45"/>
    </row>
    <row r="177" spans="2:14" hidden="1" outlineLevel="1">
      <c r="B177" s="45">
        <v>840414</v>
      </c>
      <c r="C177" s="3" t="s">
        <v>20</v>
      </c>
      <c r="D177" s="45">
        <v>3399</v>
      </c>
      <c r="G177" s="45">
        <v>452040</v>
      </c>
      <c r="H177" s="45">
        <v>625410</v>
      </c>
      <c r="I177" s="45">
        <v>625410</v>
      </c>
      <c r="J177" s="9" t="s">
        <v>393</v>
      </c>
      <c r="K177" s="9" t="s">
        <v>393</v>
      </c>
      <c r="L177" s="45"/>
      <c r="M177" s="45"/>
      <c r="N177" s="45"/>
    </row>
    <row r="178" spans="2:14" hidden="1" outlineLevel="1">
      <c r="B178" s="45">
        <v>840450</v>
      </c>
      <c r="C178" s="3" t="s">
        <v>21</v>
      </c>
      <c r="D178" s="45">
        <v>3149</v>
      </c>
      <c r="G178" s="45">
        <v>452040</v>
      </c>
      <c r="H178" s="45">
        <v>625050</v>
      </c>
      <c r="I178" s="45">
        <v>625450</v>
      </c>
      <c r="J178" s="9" t="s">
        <v>393</v>
      </c>
      <c r="K178" s="9" t="s">
        <v>393</v>
      </c>
      <c r="L178" s="45"/>
      <c r="M178" s="45"/>
      <c r="N178" s="45"/>
    </row>
    <row r="179" spans="2:14" hidden="1" outlineLevel="1">
      <c r="B179" s="45">
        <v>840454</v>
      </c>
      <c r="C179" s="3" t="s">
        <v>22</v>
      </c>
      <c r="D179" s="45">
        <v>3649</v>
      </c>
      <c r="G179" s="45">
        <v>452040</v>
      </c>
      <c r="H179" s="45">
        <v>625450</v>
      </c>
      <c r="I179" s="45">
        <v>625450</v>
      </c>
      <c r="J179" s="9" t="s">
        <v>393</v>
      </c>
      <c r="K179" s="9" t="s">
        <v>393</v>
      </c>
      <c r="L179" s="45"/>
      <c r="M179" s="45"/>
      <c r="N179" s="45"/>
    </row>
    <row r="180" spans="2:14" hidden="1" outlineLevel="1">
      <c r="B180" s="45">
        <v>840460</v>
      </c>
      <c r="C180" s="3" t="s">
        <v>23</v>
      </c>
      <c r="D180" s="45">
        <v>3499</v>
      </c>
      <c r="G180" s="45">
        <v>452040</v>
      </c>
      <c r="H180" s="45">
        <v>625050</v>
      </c>
      <c r="I180" s="45">
        <v>625460</v>
      </c>
      <c r="J180" s="9" t="s">
        <v>393</v>
      </c>
      <c r="K180" s="9" t="s">
        <v>393</v>
      </c>
      <c r="L180" s="45"/>
      <c r="M180" s="45"/>
      <c r="N180" s="45"/>
    </row>
    <row r="181" spans="2:14" hidden="1" outlineLevel="1">
      <c r="B181" s="45">
        <v>840464</v>
      </c>
      <c r="C181" s="3" t="s">
        <v>24</v>
      </c>
      <c r="D181" s="45">
        <v>4349</v>
      </c>
      <c r="G181" s="45">
        <v>452040</v>
      </c>
      <c r="H181" s="45">
        <v>625460</v>
      </c>
      <c r="I181" s="45">
        <v>625460</v>
      </c>
      <c r="J181" s="9" t="s">
        <v>393</v>
      </c>
      <c r="K181" s="9" t="s">
        <v>393</v>
      </c>
      <c r="L181" s="45"/>
      <c r="M181" s="45"/>
      <c r="N181" s="45"/>
    </row>
    <row r="182" spans="2:14" hidden="1" outlineLevel="1">
      <c r="B182" s="45">
        <v>840470</v>
      </c>
      <c r="C182" s="3" t="s">
        <v>25</v>
      </c>
      <c r="D182" s="45">
        <v>3299</v>
      </c>
      <c r="G182" s="45">
        <v>452040</v>
      </c>
      <c r="H182" s="45">
        <v>625070</v>
      </c>
      <c r="I182" s="45">
        <v>625470</v>
      </c>
      <c r="J182" s="9" t="s">
        <v>393</v>
      </c>
      <c r="K182" s="9" t="s">
        <v>393</v>
      </c>
      <c r="L182" s="45"/>
      <c r="M182" s="45"/>
      <c r="N182" s="45"/>
    </row>
    <row r="183" spans="2:14" hidden="1" outlineLevel="1">
      <c r="B183" s="45">
        <v>840474</v>
      </c>
      <c r="C183" s="3" t="s">
        <v>26</v>
      </c>
      <c r="D183" s="45">
        <v>3799</v>
      </c>
      <c r="G183" s="45">
        <v>452040</v>
      </c>
      <c r="H183" s="45">
        <v>625470</v>
      </c>
      <c r="I183" s="45">
        <v>625470</v>
      </c>
      <c r="J183" s="9" t="s">
        <v>393</v>
      </c>
      <c r="K183" s="9" t="s">
        <v>393</v>
      </c>
      <c r="L183" s="45"/>
      <c r="M183" s="45"/>
      <c r="N183" s="45"/>
    </row>
    <row r="184" spans="2:14" hidden="1" outlineLevel="1">
      <c r="B184" s="45">
        <v>840480</v>
      </c>
      <c r="C184" s="3" t="s">
        <v>27</v>
      </c>
      <c r="D184" s="45">
        <v>3649</v>
      </c>
      <c r="G184" s="45">
        <v>452040</v>
      </c>
      <c r="H184" s="45">
        <v>625070</v>
      </c>
      <c r="I184" s="45">
        <v>625480</v>
      </c>
      <c r="J184" s="9" t="s">
        <v>393</v>
      </c>
      <c r="K184" s="9" t="s">
        <v>393</v>
      </c>
      <c r="L184" s="45"/>
      <c r="M184" s="45"/>
      <c r="N184" s="45"/>
    </row>
    <row r="185" spans="2:14" hidden="1" outlineLevel="1">
      <c r="B185" s="45">
        <v>840484</v>
      </c>
      <c r="C185" s="3" t="s">
        <v>28</v>
      </c>
      <c r="D185" s="45">
        <v>4499</v>
      </c>
      <c r="G185" s="45">
        <v>452040</v>
      </c>
      <c r="H185" s="45">
        <v>625480</v>
      </c>
      <c r="I185" s="45">
        <v>625480</v>
      </c>
      <c r="J185" s="9" t="s">
        <v>393</v>
      </c>
      <c r="K185" s="9" t="s">
        <v>393</v>
      </c>
      <c r="L185" s="45"/>
      <c r="M185" s="45"/>
      <c r="N185" s="45"/>
    </row>
    <row r="186" spans="2:14" hidden="1" outlineLevel="1">
      <c r="B186" s="45">
        <v>840500</v>
      </c>
      <c r="C186" s="3" t="s">
        <v>29</v>
      </c>
      <c r="D186" s="45">
        <v>2249</v>
      </c>
      <c r="G186" s="45">
        <v>452040</v>
      </c>
      <c r="H186" s="45">
        <v>625000</v>
      </c>
      <c r="I186" s="45">
        <v>625500</v>
      </c>
      <c r="J186" s="9" t="s">
        <v>393</v>
      </c>
      <c r="K186" s="9" t="s">
        <v>393</v>
      </c>
      <c r="L186" s="45"/>
      <c r="M186" s="45"/>
      <c r="N186" s="45"/>
    </row>
    <row r="187" spans="2:14" hidden="1" outlineLevel="1">
      <c r="B187" s="45">
        <v>840504</v>
      </c>
      <c r="C187" s="3" t="s">
        <v>30</v>
      </c>
      <c r="D187" s="45">
        <v>2749</v>
      </c>
      <c r="G187" s="45">
        <v>452040</v>
      </c>
      <c r="H187" s="45">
        <v>625500</v>
      </c>
      <c r="I187" s="45">
        <v>625400</v>
      </c>
      <c r="J187" s="9" t="s">
        <v>393</v>
      </c>
      <c r="K187" s="9" t="s">
        <v>393</v>
      </c>
      <c r="L187" s="45"/>
      <c r="M187" s="45"/>
      <c r="N187" s="45"/>
    </row>
    <row r="188" spans="2:14" hidden="1" outlineLevel="1">
      <c r="B188" s="45">
        <v>840505</v>
      </c>
      <c r="C188" s="3" t="s">
        <v>31</v>
      </c>
      <c r="D188" s="45">
        <v>2849</v>
      </c>
      <c r="G188" s="45">
        <v>452040</v>
      </c>
      <c r="H188" s="45">
        <v>625500</v>
      </c>
      <c r="I188" s="45">
        <v>625500</v>
      </c>
      <c r="J188" s="9" t="s">
        <v>393</v>
      </c>
      <c r="K188" s="9" t="s">
        <v>393</v>
      </c>
      <c r="L188" s="45"/>
      <c r="M188" s="45"/>
      <c r="N188" s="45"/>
    </row>
    <row r="189" spans="2:14" hidden="1" outlineLevel="1">
      <c r="B189" s="45">
        <v>840514</v>
      </c>
      <c r="C189" s="3" t="s">
        <v>32</v>
      </c>
      <c r="D189" s="45">
        <v>3149</v>
      </c>
      <c r="G189" s="45">
        <v>452040</v>
      </c>
      <c r="H189" s="45">
        <v>625500</v>
      </c>
      <c r="I189" s="45">
        <v>625410</v>
      </c>
      <c r="J189" s="9" t="s">
        <v>393</v>
      </c>
      <c r="K189" s="9" t="s">
        <v>393</v>
      </c>
      <c r="L189" s="45"/>
      <c r="M189" s="45"/>
      <c r="N189" s="45"/>
    </row>
    <row r="190" spans="2:14" hidden="1" outlineLevel="1">
      <c r="B190" s="45">
        <v>840550</v>
      </c>
      <c r="C190" s="3" t="s">
        <v>33</v>
      </c>
      <c r="D190" s="45">
        <v>3199</v>
      </c>
      <c r="G190" s="45">
        <v>452040</v>
      </c>
      <c r="H190" s="45">
        <v>625050</v>
      </c>
      <c r="I190" s="45">
        <v>625550</v>
      </c>
      <c r="J190" s="9" t="s">
        <v>393</v>
      </c>
      <c r="K190" s="9" t="s">
        <v>393</v>
      </c>
      <c r="L190" s="45"/>
      <c r="M190" s="45"/>
      <c r="N190" s="45"/>
    </row>
    <row r="191" spans="2:14" hidden="1" outlineLevel="1">
      <c r="B191" s="45">
        <v>840554</v>
      </c>
      <c r="C191" s="3" t="s">
        <v>34</v>
      </c>
      <c r="D191" s="45">
        <v>3699</v>
      </c>
      <c r="G191" s="45">
        <v>452040</v>
      </c>
      <c r="H191" s="45">
        <v>625550</v>
      </c>
      <c r="I191" s="45">
        <v>625450</v>
      </c>
      <c r="J191" s="9" t="s">
        <v>393</v>
      </c>
      <c r="K191" s="9" t="s">
        <v>393</v>
      </c>
      <c r="L191" s="45"/>
      <c r="M191" s="45"/>
      <c r="N191" s="45"/>
    </row>
    <row r="192" spans="2:14" hidden="1" outlineLevel="1">
      <c r="B192" s="45">
        <v>840555</v>
      </c>
      <c r="C192" s="3" t="s">
        <v>35</v>
      </c>
      <c r="D192" s="45">
        <v>3799</v>
      </c>
      <c r="G192" s="45">
        <v>452040</v>
      </c>
      <c r="H192" s="45">
        <v>625550</v>
      </c>
      <c r="I192" s="45">
        <v>625550</v>
      </c>
      <c r="J192" s="9" t="s">
        <v>393</v>
      </c>
      <c r="K192" s="9" t="s">
        <v>393</v>
      </c>
      <c r="L192" s="45"/>
      <c r="M192" s="45"/>
      <c r="N192" s="45"/>
    </row>
    <row r="193" spans="2:14" hidden="1" outlineLevel="1">
      <c r="B193" s="45">
        <v>840564</v>
      </c>
      <c r="C193" s="3" t="s">
        <v>36</v>
      </c>
      <c r="D193" s="45">
        <v>4099</v>
      </c>
      <c r="G193" s="45">
        <v>452040</v>
      </c>
      <c r="H193" s="45">
        <v>625550</v>
      </c>
      <c r="I193" s="45">
        <v>625460</v>
      </c>
      <c r="J193" s="9" t="s">
        <v>393</v>
      </c>
      <c r="K193" s="9" t="s">
        <v>393</v>
      </c>
      <c r="L193" s="45"/>
      <c r="M193" s="45"/>
      <c r="N193" s="45"/>
    </row>
    <row r="194" spans="2:14" hidden="1" outlineLevel="1">
      <c r="B194" s="45">
        <v>840570</v>
      </c>
      <c r="C194" s="3" t="s">
        <v>37</v>
      </c>
      <c r="D194" s="45">
        <v>3349</v>
      </c>
      <c r="G194" s="45">
        <v>452040</v>
      </c>
      <c r="H194" s="45">
        <v>625070</v>
      </c>
      <c r="I194" s="45">
        <v>625570</v>
      </c>
      <c r="J194" s="9" t="s">
        <v>393</v>
      </c>
      <c r="K194" s="9" t="s">
        <v>393</v>
      </c>
      <c r="L194" s="45"/>
      <c r="M194" s="45"/>
      <c r="N194" s="45"/>
    </row>
    <row r="195" spans="2:14" hidden="1" outlineLevel="1">
      <c r="B195" s="45">
        <v>840574</v>
      </c>
      <c r="C195" s="3" t="s">
        <v>38</v>
      </c>
      <c r="D195" s="45">
        <v>3849</v>
      </c>
      <c r="G195" s="45">
        <v>452040</v>
      </c>
      <c r="H195" s="45">
        <v>625570</v>
      </c>
      <c r="I195" s="45">
        <v>625470</v>
      </c>
      <c r="J195" s="9" t="s">
        <v>393</v>
      </c>
      <c r="K195" s="9" t="s">
        <v>393</v>
      </c>
      <c r="L195" s="45"/>
      <c r="M195" s="45"/>
      <c r="N195" s="45"/>
    </row>
    <row r="196" spans="2:14" hidden="1" outlineLevel="1">
      <c r="B196" s="45">
        <v>840575</v>
      </c>
      <c r="C196" s="3" t="s">
        <v>39</v>
      </c>
      <c r="D196" s="45">
        <v>3949</v>
      </c>
      <c r="G196" s="45">
        <v>452040</v>
      </c>
      <c r="H196" s="45">
        <v>625570</v>
      </c>
      <c r="I196" s="45">
        <v>625570</v>
      </c>
      <c r="J196" s="9" t="s">
        <v>393</v>
      </c>
      <c r="K196" s="9" t="s">
        <v>393</v>
      </c>
      <c r="L196" s="45"/>
      <c r="M196" s="45"/>
      <c r="N196" s="45"/>
    </row>
    <row r="197" spans="2:14" hidden="1" outlineLevel="1">
      <c r="B197" s="45">
        <v>840584</v>
      </c>
      <c r="C197" s="3" t="s">
        <v>40</v>
      </c>
      <c r="D197" s="45">
        <v>4249</v>
      </c>
      <c r="G197" s="45">
        <v>452040</v>
      </c>
      <c r="H197" s="45">
        <v>625570</v>
      </c>
      <c r="I197" s="45">
        <v>625480</v>
      </c>
      <c r="J197" s="9" t="s">
        <v>393</v>
      </c>
      <c r="K197" s="9" t="s">
        <v>393</v>
      </c>
      <c r="L197" s="45"/>
      <c r="M197" s="45"/>
      <c r="N197" s="45"/>
    </row>
    <row r="198" spans="2:14" hidden="1" outlineLevel="1">
      <c r="B198" s="45">
        <v>847000</v>
      </c>
      <c r="C198" s="3" t="s">
        <v>41</v>
      </c>
      <c r="D198" s="45">
        <v>2349</v>
      </c>
      <c r="G198" s="45">
        <v>452040</v>
      </c>
      <c r="H198" s="45">
        <v>625000</v>
      </c>
      <c r="I198" s="45">
        <v>625000</v>
      </c>
      <c r="J198" s="45">
        <v>625000</v>
      </c>
      <c r="K198" s="45">
        <v>400002</v>
      </c>
    </row>
    <row r="199" spans="2:14" hidden="1" outlineLevel="1">
      <c r="B199" s="45">
        <v>847003</v>
      </c>
      <c r="C199" s="3" t="s">
        <v>42</v>
      </c>
      <c r="D199" s="45">
        <v>2799</v>
      </c>
      <c r="G199" s="45">
        <v>452040</v>
      </c>
      <c r="H199" s="45">
        <v>625000</v>
      </c>
      <c r="I199" s="45">
        <v>625000</v>
      </c>
      <c r="J199" s="45">
        <v>625300</v>
      </c>
      <c r="K199" s="45">
        <v>400002</v>
      </c>
    </row>
    <row r="200" spans="2:14" hidden="1" outlineLevel="1">
      <c r="B200" s="45">
        <v>847004</v>
      </c>
      <c r="C200" s="3" t="s">
        <v>43</v>
      </c>
      <c r="D200" s="45">
        <v>3199</v>
      </c>
      <c r="G200" s="45">
        <v>452040</v>
      </c>
      <c r="H200" s="45">
        <v>625000</v>
      </c>
      <c r="I200" s="45">
        <v>625000</v>
      </c>
      <c r="J200" s="45">
        <v>625410</v>
      </c>
      <c r="K200" s="45">
        <v>400002</v>
      </c>
    </row>
    <row r="201" spans="2:14" hidden="1" outlineLevel="1">
      <c r="B201" s="45">
        <v>847005</v>
      </c>
      <c r="C201" s="3" t="s">
        <v>44</v>
      </c>
      <c r="D201" s="45">
        <v>2899</v>
      </c>
      <c r="G201" s="45">
        <v>452040</v>
      </c>
      <c r="H201" s="45">
        <v>625000</v>
      </c>
      <c r="I201" s="45">
        <v>625000</v>
      </c>
      <c r="J201" s="45">
        <v>625500</v>
      </c>
      <c r="K201" s="45">
        <v>400002</v>
      </c>
    </row>
    <row r="202" spans="2:14" hidden="1" outlineLevel="1">
      <c r="B202" s="45">
        <v>847033</v>
      </c>
      <c r="C202" s="3" t="s">
        <v>45</v>
      </c>
      <c r="D202" s="45">
        <v>3249</v>
      </c>
      <c r="G202" s="45">
        <v>452040</v>
      </c>
      <c r="H202" s="45">
        <v>625000</v>
      </c>
      <c r="I202" s="45">
        <v>625300</v>
      </c>
      <c r="J202" s="45">
        <v>625300</v>
      </c>
      <c r="K202" s="45">
        <v>400002</v>
      </c>
    </row>
    <row r="203" spans="2:14" hidden="1" outlineLevel="1">
      <c r="B203" s="45">
        <v>847034</v>
      </c>
      <c r="C203" s="3" t="s">
        <v>46</v>
      </c>
      <c r="D203" s="45">
        <v>3649</v>
      </c>
      <c r="G203" s="45">
        <v>452040</v>
      </c>
      <c r="H203" s="45">
        <v>625000</v>
      </c>
      <c r="I203" s="45">
        <v>625300</v>
      </c>
      <c r="J203" s="45">
        <v>625410</v>
      </c>
      <c r="K203" s="45">
        <v>400002</v>
      </c>
    </row>
    <row r="204" spans="2:14" hidden="1" outlineLevel="1">
      <c r="B204" s="45">
        <v>847044</v>
      </c>
      <c r="C204" s="3" t="s">
        <v>47</v>
      </c>
      <c r="D204" s="45">
        <v>4049</v>
      </c>
      <c r="G204" s="45">
        <v>452040</v>
      </c>
      <c r="H204" s="45">
        <v>625000</v>
      </c>
      <c r="I204" s="45">
        <v>625410</v>
      </c>
      <c r="J204" s="45">
        <v>625410</v>
      </c>
      <c r="K204" s="45">
        <v>400002</v>
      </c>
    </row>
    <row r="205" spans="2:14" hidden="1" outlineLevel="1">
      <c r="B205" s="45">
        <v>847054</v>
      </c>
      <c r="C205" s="3" t="s">
        <v>48</v>
      </c>
      <c r="D205" s="45">
        <v>3799</v>
      </c>
      <c r="G205" s="45">
        <v>452040</v>
      </c>
      <c r="H205" s="45">
        <v>625000</v>
      </c>
      <c r="I205" s="45">
        <v>625500</v>
      </c>
      <c r="J205" s="45">
        <v>625410</v>
      </c>
      <c r="K205" s="45">
        <v>400002</v>
      </c>
    </row>
    <row r="206" spans="2:14" hidden="1" outlineLevel="1">
      <c r="B206" s="45">
        <v>847055</v>
      </c>
      <c r="C206" s="3" t="s">
        <v>49</v>
      </c>
      <c r="D206" s="45">
        <v>3499</v>
      </c>
      <c r="G206" s="45">
        <v>452040</v>
      </c>
      <c r="H206" s="45">
        <v>625000</v>
      </c>
      <c r="I206" s="45">
        <v>625500</v>
      </c>
      <c r="J206" s="45">
        <v>625500</v>
      </c>
      <c r="K206" s="45">
        <v>400002</v>
      </c>
    </row>
    <row r="207" spans="2:14" hidden="1" outlineLevel="1">
      <c r="B207" s="45">
        <v>847333</v>
      </c>
      <c r="C207" s="3" t="s">
        <v>50</v>
      </c>
      <c r="D207" s="45">
        <v>3699</v>
      </c>
      <c r="G207" s="45">
        <v>452040</v>
      </c>
      <c r="H207" s="45">
        <v>625300</v>
      </c>
      <c r="I207" s="45">
        <v>625300</v>
      </c>
      <c r="J207" s="45">
        <v>625300</v>
      </c>
      <c r="K207" s="45">
        <v>400002</v>
      </c>
    </row>
    <row r="208" spans="2:14" hidden="1" outlineLevel="1">
      <c r="B208" s="45">
        <v>847334</v>
      </c>
      <c r="C208" s="3" t="s">
        <v>51</v>
      </c>
      <c r="D208" s="45">
        <v>4099</v>
      </c>
      <c r="G208" s="45">
        <v>452040</v>
      </c>
      <c r="H208" s="45">
        <v>625300</v>
      </c>
      <c r="I208" s="45">
        <v>625300</v>
      </c>
      <c r="J208" s="45">
        <v>625410</v>
      </c>
      <c r="K208" s="45">
        <v>400002</v>
      </c>
    </row>
    <row r="209" spans="2:11" hidden="1" outlineLevel="1">
      <c r="B209" s="45">
        <v>847344</v>
      </c>
      <c r="C209" s="3" t="s">
        <v>52</v>
      </c>
      <c r="D209" s="45">
        <v>4499</v>
      </c>
      <c r="G209" s="45">
        <v>452040</v>
      </c>
      <c r="H209" s="45">
        <v>625300</v>
      </c>
      <c r="I209" s="45">
        <v>625410</v>
      </c>
      <c r="J209" s="45">
        <v>625410</v>
      </c>
      <c r="K209" s="45">
        <v>400002</v>
      </c>
    </row>
    <row r="210" spans="2:11" hidden="1" outlineLevel="1">
      <c r="B210" s="45">
        <v>847444</v>
      </c>
      <c r="C210" s="3" t="s">
        <v>53</v>
      </c>
      <c r="D210" s="45">
        <v>4949</v>
      </c>
      <c r="G210" s="45">
        <v>452040</v>
      </c>
      <c r="H210" s="45">
        <v>625410</v>
      </c>
      <c r="I210" s="45">
        <v>625410</v>
      </c>
      <c r="J210" s="45">
        <v>625410</v>
      </c>
      <c r="K210" s="45">
        <v>400002</v>
      </c>
    </row>
    <row r="211" spans="2:11" hidden="1" outlineLevel="1">
      <c r="B211" s="45">
        <v>847544</v>
      </c>
      <c r="C211" s="3" t="s">
        <v>54</v>
      </c>
      <c r="D211" s="45">
        <v>4649</v>
      </c>
      <c r="G211" s="45">
        <v>452040</v>
      </c>
      <c r="H211" s="45">
        <v>625500</v>
      </c>
      <c r="I211" s="45">
        <v>625410</v>
      </c>
      <c r="J211" s="45">
        <v>625410</v>
      </c>
      <c r="K211" s="45">
        <v>400002</v>
      </c>
    </row>
    <row r="212" spans="2:11" hidden="1" outlineLevel="1">
      <c r="B212" s="45">
        <v>847554</v>
      </c>
      <c r="C212" s="3" t="s">
        <v>55</v>
      </c>
      <c r="D212" s="45">
        <v>4349</v>
      </c>
      <c r="G212" s="45">
        <v>452040</v>
      </c>
      <c r="H212" s="45">
        <v>625500</v>
      </c>
      <c r="I212" s="45">
        <v>625500</v>
      </c>
      <c r="J212" s="45">
        <v>625410</v>
      </c>
      <c r="K212" s="45">
        <v>400002</v>
      </c>
    </row>
    <row r="213" spans="2:11" hidden="1" outlineLevel="1">
      <c r="B213" s="45">
        <v>847555</v>
      </c>
      <c r="C213" s="3" t="s">
        <v>56</v>
      </c>
      <c r="D213" s="45">
        <v>4099</v>
      </c>
      <c r="G213" s="45">
        <v>452040</v>
      </c>
      <c r="H213" s="45">
        <v>625500</v>
      </c>
      <c r="I213" s="45">
        <v>625500</v>
      </c>
      <c r="J213" s="45">
        <v>625500</v>
      </c>
      <c r="K213" s="45">
        <v>400002</v>
      </c>
    </row>
    <row r="214" spans="2:11" hidden="1" outlineLevel="1">
      <c r="B214" s="45">
        <v>848000</v>
      </c>
      <c r="C214" s="3" t="s">
        <v>57</v>
      </c>
      <c r="D214" s="45">
        <v>3799</v>
      </c>
      <c r="G214" s="45">
        <v>452040</v>
      </c>
      <c r="H214" s="45">
        <v>625050</v>
      </c>
      <c r="I214" s="45">
        <v>625050</v>
      </c>
      <c r="J214" s="45">
        <v>625050</v>
      </c>
      <c r="K214" s="45">
        <v>400002</v>
      </c>
    </row>
    <row r="215" spans="2:11" hidden="1" outlineLevel="1">
      <c r="B215" s="45">
        <v>848003</v>
      </c>
      <c r="C215" s="3" t="s">
        <v>58</v>
      </c>
      <c r="D215" s="45">
        <v>4249</v>
      </c>
      <c r="G215" s="45">
        <v>452040</v>
      </c>
      <c r="H215" s="45">
        <v>625050</v>
      </c>
      <c r="I215" s="45">
        <v>625050</v>
      </c>
      <c r="J215" s="45">
        <v>625350</v>
      </c>
      <c r="K215" s="45">
        <v>400002</v>
      </c>
    </row>
    <row r="216" spans="2:11" hidden="1" outlineLevel="1">
      <c r="B216" s="45">
        <v>848004</v>
      </c>
      <c r="C216" s="3" t="s">
        <v>59</v>
      </c>
      <c r="D216" s="45">
        <v>4649</v>
      </c>
      <c r="G216" s="45">
        <v>452040</v>
      </c>
      <c r="H216" s="45">
        <v>625050</v>
      </c>
      <c r="I216" s="45">
        <v>625050</v>
      </c>
      <c r="J216" s="45">
        <v>625460</v>
      </c>
      <c r="K216" s="45">
        <v>400002</v>
      </c>
    </row>
    <row r="217" spans="2:11" hidden="1" outlineLevel="1">
      <c r="B217" s="45">
        <v>848005</v>
      </c>
      <c r="C217" s="3" t="s">
        <v>60</v>
      </c>
      <c r="D217" s="45">
        <v>4349</v>
      </c>
      <c r="G217" s="45">
        <v>452040</v>
      </c>
      <c r="H217" s="45">
        <v>625050</v>
      </c>
      <c r="I217" s="45">
        <v>625050</v>
      </c>
      <c r="J217" s="45">
        <v>625550</v>
      </c>
      <c r="K217" s="45">
        <v>400002</v>
      </c>
    </row>
    <row r="218" spans="2:11" hidden="1" outlineLevel="1">
      <c r="B218" s="45">
        <v>848033</v>
      </c>
      <c r="C218" s="3" t="s">
        <v>61</v>
      </c>
      <c r="D218" s="45">
        <v>4699</v>
      </c>
      <c r="G218" s="45">
        <v>452040</v>
      </c>
      <c r="H218" s="45">
        <v>625050</v>
      </c>
      <c r="I218" s="45">
        <v>625350</v>
      </c>
      <c r="J218" s="45">
        <v>625350</v>
      </c>
      <c r="K218" s="45">
        <v>400002</v>
      </c>
    </row>
    <row r="219" spans="2:11" hidden="1" outlineLevel="1">
      <c r="B219" s="45">
        <v>848034</v>
      </c>
      <c r="C219" s="3" t="s">
        <v>62</v>
      </c>
      <c r="D219" s="45">
        <v>5099</v>
      </c>
      <c r="G219" s="45">
        <v>452040</v>
      </c>
      <c r="H219" s="45">
        <v>625050</v>
      </c>
      <c r="I219" s="45">
        <v>625350</v>
      </c>
      <c r="J219" s="45">
        <v>625460</v>
      </c>
      <c r="K219" s="45">
        <v>400002</v>
      </c>
    </row>
    <row r="220" spans="2:11" hidden="1" outlineLevel="1">
      <c r="B220" s="45">
        <v>848044</v>
      </c>
      <c r="C220" s="3" t="s">
        <v>63</v>
      </c>
      <c r="D220" s="45">
        <v>5499</v>
      </c>
      <c r="G220" s="45">
        <v>452040</v>
      </c>
      <c r="H220" s="45">
        <v>625050</v>
      </c>
      <c r="I220" s="45">
        <v>625460</v>
      </c>
      <c r="J220" s="45">
        <v>625460</v>
      </c>
      <c r="K220" s="45">
        <v>400002</v>
      </c>
    </row>
    <row r="221" spans="2:11" hidden="1" outlineLevel="1">
      <c r="B221" s="45">
        <v>848054</v>
      </c>
      <c r="C221" s="3" t="s">
        <v>64</v>
      </c>
      <c r="D221" s="45">
        <v>5249</v>
      </c>
      <c r="G221" s="45">
        <v>452040</v>
      </c>
      <c r="H221" s="45">
        <v>625050</v>
      </c>
      <c r="I221" s="45">
        <v>625550</v>
      </c>
      <c r="J221" s="45">
        <v>625460</v>
      </c>
      <c r="K221" s="45">
        <v>400002</v>
      </c>
    </row>
    <row r="222" spans="2:11" hidden="1" outlineLevel="1">
      <c r="B222" s="45">
        <v>848055</v>
      </c>
      <c r="C222" s="3" t="s">
        <v>65</v>
      </c>
      <c r="D222" s="45">
        <v>4949</v>
      </c>
      <c r="G222" s="45">
        <v>452040</v>
      </c>
      <c r="H222" s="45">
        <v>625050</v>
      </c>
      <c r="I222" s="45">
        <v>625550</v>
      </c>
      <c r="J222" s="45">
        <v>625550</v>
      </c>
      <c r="K222" s="45">
        <v>400002</v>
      </c>
    </row>
    <row r="223" spans="2:11" hidden="1" outlineLevel="1">
      <c r="B223" s="45">
        <v>848333</v>
      </c>
      <c r="C223" s="3" t="s">
        <v>66</v>
      </c>
      <c r="D223" s="45">
        <v>5149</v>
      </c>
      <c r="G223" s="45">
        <v>452040</v>
      </c>
      <c r="H223" s="45">
        <v>625350</v>
      </c>
      <c r="I223" s="45">
        <v>625350</v>
      </c>
      <c r="J223" s="45">
        <v>625350</v>
      </c>
      <c r="K223" s="45">
        <v>400002</v>
      </c>
    </row>
    <row r="224" spans="2:11" hidden="1" outlineLevel="1">
      <c r="B224" s="45">
        <v>848334</v>
      </c>
      <c r="C224" s="3" t="s">
        <v>67</v>
      </c>
      <c r="D224" s="45">
        <v>5549</v>
      </c>
      <c r="G224" s="45">
        <v>452040</v>
      </c>
      <c r="H224" s="45">
        <v>625350</v>
      </c>
      <c r="I224" s="45">
        <v>625350</v>
      </c>
      <c r="J224" s="45">
        <v>625460</v>
      </c>
      <c r="K224" s="45">
        <v>400002</v>
      </c>
    </row>
    <row r="225" spans="2:11" hidden="1" outlineLevel="1">
      <c r="B225" s="45">
        <v>848344</v>
      </c>
      <c r="C225" s="3" t="s">
        <v>68</v>
      </c>
      <c r="D225" s="45">
        <v>5949</v>
      </c>
      <c r="G225" s="45">
        <v>452040</v>
      </c>
      <c r="H225" s="45">
        <v>625350</v>
      </c>
      <c r="I225" s="45">
        <v>625350</v>
      </c>
      <c r="J225" s="45">
        <v>625460</v>
      </c>
      <c r="K225" s="45">
        <v>400002</v>
      </c>
    </row>
    <row r="226" spans="2:11" hidden="1" outlineLevel="1">
      <c r="B226" s="45">
        <v>848444</v>
      </c>
      <c r="C226" s="3" t="s">
        <v>69</v>
      </c>
      <c r="D226" s="45">
        <v>6399</v>
      </c>
      <c r="G226" s="45">
        <v>452040</v>
      </c>
      <c r="H226" s="45">
        <v>625460</v>
      </c>
      <c r="I226" s="45">
        <v>625460</v>
      </c>
      <c r="J226" s="45">
        <v>625460</v>
      </c>
      <c r="K226" s="45">
        <v>400002</v>
      </c>
    </row>
    <row r="227" spans="2:11" hidden="1" outlineLevel="1">
      <c r="B227" s="45">
        <v>848544</v>
      </c>
      <c r="C227" s="3" t="s">
        <v>70</v>
      </c>
      <c r="D227" s="45">
        <v>6099</v>
      </c>
      <c r="G227" s="45">
        <v>452040</v>
      </c>
      <c r="H227" s="45">
        <v>625550</v>
      </c>
      <c r="I227" s="45">
        <v>625460</v>
      </c>
      <c r="J227" s="45">
        <v>625460</v>
      </c>
      <c r="K227" s="45">
        <v>400002</v>
      </c>
    </row>
    <row r="228" spans="2:11" hidden="1" outlineLevel="1">
      <c r="B228" s="45">
        <v>848554</v>
      </c>
      <c r="C228" s="3" t="s">
        <v>71</v>
      </c>
      <c r="D228" s="45">
        <v>5799</v>
      </c>
      <c r="G228" s="45">
        <v>452040</v>
      </c>
      <c r="H228" s="45">
        <v>625550</v>
      </c>
      <c r="I228" s="45">
        <v>625550</v>
      </c>
      <c r="J228" s="45">
        <v>625460</v>
      </c>
      <c r="K228" s="45">
        <v>400002</v>
      </c>
    </row>
    <row r="229" spans="2:11" hidden="1" outlineLevel="1">
      <c r="B229" s="45">
        <v>848555</v>
      </c>
      <c r="C229" s="3" t="s">
        <v>72</v>
      </c>
      <c r="D229" s="45">
        <v>5549</v>
      </c>
      <c r="G229" s="45">
        <v>452040</v>
      </c>
      <c r="H229" s="45">
        <v>625550</v>
      </c>
      <c r="I229" s="45">
        <v>625550</v>
      </c>
      <c r="J229" s="45">
        <v>625550</v>
      </c>
      <c r="K229" s="45">
        <v>400002</v>
      </c>
    </row>
    <row r="230" spans="2:11" hidden="1" outlineLevel="1">
      <c r="B230" s="45">
        <v>849000</v>
      </c>
      <c r="C230" s="3" t="s">
        <v>73</v>
      </c>
      <c r="D230" s="45">
        <v>4049</v>
      </c>
      <c r="G230" s="45">
        <v>452040</v>
      </c>
      <c r="H230" s="45">
        <v>625070</v>
      </c>
      <c r="I230" s="45">
        <v>625070</v>
      </c>
      <c r="J230" s="45">
        <v>625070</v>
      </c>
      <c r="K230" s="45">
        <v>400002</v>
      </c>
    </row>
    <row r="231" spans="2:11" hidden="1" outlineLevel="1">
      <c r="B231" s="45">
        <v>849003</v>
      </c>
      <c r="C231" s="3" t="s">
        <v>74</v>
      </c>
      <c r="D231" s="45">
        <v>4499</v>
      </c>
      <c r="G231" s="45">
        <v>452040</v>
      </c>
      <c r="H231" s="45">
        <v>625070</v>
      </c>
      <c r="I231" s="45">
        <v>625070</v>
      </c>
      <c r="J231" s="45">
        <v>625370</v>
      </c>
      <c r="K231" s="45">
        <v>400002</v>
      </c>
    </row>
    <row r="232" spans="2:11" hidden="1" outlineLevel="1">
      <c r="B232" s="45">
        <v>849004</v>
      </c>
      <c r="C232" s="3" t="s">
        <v>75</v>
      </c>
      <c r="D232" s="45">
        <v>4899</v>
      </c>
      <c r="G232" s="45">
        <v>452040</v>
      </c>
      <c r="H232" s="45">
        <v>625070</v>
      </c>
      <c r="I232" s="45">
        <v>625070</v>
      </c>
      <c r="J232" s="45">
        <v>625480</v>
      </c>
      <c r="K232" s="45">
        <v>400002</v>
      </c>
    </row>
    <row r="233" spans="2:11" hidden="1" outlineLevel="1">
      <c r="B233" s="45">
        <v>849005</v>
      </c>
      <c r="C233" s="3" t="s">
        <v>76</v>
      </c>
      <c r="D233" s="45">
        <v>4599</v>
      </c>
      <c r="G233" s="45">
        <v>452040</v>
      </c>
      <c r="H233" s="45">
        <v>625070</v>
      </c>
      <c r="I233" s="45">
        <v>625070</v>
      </c>
      <c r="J233" s="45">
        <v>625570</v>
      </c>
      <c r="K233" s="45">
        <v>400002</v>
      </c>
    </row>
    <row r="234" spans="2:11" hidden="1" outlineLevel="1">
      <c r="B234" s="45">
        <v>849033</v>
      </c>
      <c r="C234" s="3" t="s">
        <v>77</v>
      </c>
      <c r="D234" s="45">
        <v>4949</v>
      </c>
      <c r="G234" s="45">
        <v>452040</v>
      </c>
      <c r="H234" s="45">
        <v>625070</v>
      </c>
      <c r="I234" s="45">
        <v>625370</v>
      </c>
      <c r="J234" s="45">
        <v>625370</v>
      </c>
      <c r="K234" s="45">
        <v>400002</v>
      </c>
    </row>
    <row r="235" spans="2:11" hidden="1" outlineLevel="1">
      <c r="B235" s="45">
        <v>849034</v>
      </c>
      <c r="C235" s="3" t="s">
        <v>78</v>
      </c>
      <c r="D235" s="45">
        <v>5349</v>
      </c>
      <c r="G235" s="45">
        <v>452040</v>
      </c>
      <c r="H235" s="45">
        <v>625070</v>
      </c>
      <c r="I235" s="45">
        <v>625370</v>
      </c>
      <c r="J235" s="45">
        <v>625480</v>
      </c>
      <c r="K235" s="45">
        <v>400002</v>
      </c>
    </row>
    <row r="236" spans="2:11" hidden="1" outlineLevel="1">
      <c r="B236" s="45">
        <v>849044</v>
      </c>
      <c r="C236" s="3" t="s">
        <v>79</v>
      </c>
      <c r="D236" s="45">
        <v>5749</v>
      </c>
      <c r="G236" s="45">
        <v>452040</v>
      </c>
      <c r="H236" s="45">
        <v>625070</v>
      </c>
      <c r="I236" s="45">
        <v>625480</v>
      </c>
      <c r="J236" s="45">
        <v>625480</v>
      </c>
      <c r="K236" s="45">
        <v>400002</v>
      </c>
    </row>
    <row r="237" spans="2:11" hidden="1" outlineLevel="1">
      <c r="B237" s="45">
        <v>849054</v>
      </c>
      <c r="C237" s="3" t="s">
        <v>80</v>
      </c>
      <c r="D237" s="45">
        <v>5499</v>
      </c>
      <c r="G237" s="45">
        <v>452040</v>
      </c>
      <c r="H237" s="45">
        <v>625070</v>
      </c>
      <c r="I237" s="45">
        <v>625570</v>
      </c>
      <c r="J237" s="45">
        <v>625570</v>
      </c>
      <c r="K237" s="45">
        <v>400002</v>
      </c>
    </row>
    <row r="238" spans="2:11" hidden="1" outlineLevel="1">
      <c r="B238" s="45">
        <v>849055</v>
      </c>
      <c r="C238" s="3" t="s">
        <v>81</v>
      </c>
      <c r="D238" s="45">
        <v>5199</v>
      </c>
      <c r="G238" s="45">
        <v>452040</v>
      </c>
      <c r="H238" s="45">
        <v>625070</v>
      </c>
      <c r="I238" s="45">
        <v>625370</v>
      </c>
      <c r="J238" s="45">
        <v>625370</v>
      </c>
      <c r="K238" s="45">
        <v>400002</v>
      </c>
    </row>
    <row r="239" spans="2:11" hidden="1" outlineLevel="1">
      <c r="B239" s="45">
        <v>849333</v>
      </c>
      <c r="C239" s="3" t="s">
        <v>82</v>
      </c>
      <c r="D239" s="45">
        <v>5399</v>
      </c>
      <c r="G239" s="45">
        <v>452040</v>
      </c>
      <c r="H239" s="45">
        <v>625370</v>
      </c>
      <c r="I239" s="45">
        <v>625370</v>
      </c>
      <c r="J239" s="45">
        <v>625370</v>
      </c>
      <c r="K239" s="45">
        <v>400002</v>
      </c>
    </row>
    <row r="240" spans="2:11" hidden="1" outlineLevel="1">
      <c r="B240" s="45">
        <v>849334</v>
      </c>
      <c r="C240" s="3" t="s">
        <v>83</v>
      </c>
      <c r="D240" s="45">
        <v>5799</v>
      </c>
      <c r="G240" s="45">
        <v>452040</v>
      </c>
      <c r="H240" s="45">
        <v>625370</v>
      </c>
      <c r="I240" s="45">
        <v>625370</v>
      </c>
      <c r="J240" s="45">
        <v>625480</v>
      </c>
      <c r="K240" s="45">
        <v>400002</v>
      </c>
    </row>
    <row r="241" spans="2:11" hidden="1" outlineLevel="1">
      <c r="B241" s="45">
        <v>849344</v>
      </c>
      <c r="C241" s="3" t="s">
        <v>84</v>
      </c>
      <c r="D241" s="45">
        <v>6199</v>
      </c>
      <c r="G241" s="45">
        <v>452040</v>
      </c>
      <c r="H241" s="45">
        <v>625370</v>
      </c>
      <c r="I241" s="45">
        <v>625480</v>
      </c>
      <c r="J241" s="45">
        <v>625480</v>
      </c>
      <c r="K241" s="45">
        <v>400002</v>
      </c>
    </row>
    <row r="242" spans="2:11" hidden="1" outlineLevel="1">
      <c r="B242" s="45">
        <v>849444</v>
      </c>
      <c r="C242" s="3" t="s">
        <v>85</v>
      </c>
      <c r="D242" s="45">
        <v>6649</v>
      </c>
      <c r="G242" s="45">
        <v>452040</v>
      </c>
      <c r="H242" s="45">
        <v>625480</v>
      </c>
      <c r="I242" s="45">
        <v>625480</v>
      </c>
      <c r="J242" s="45">
        <v>625480</v>
      </c>
      <c r="K242" s="45">
        <v>400002</v>
      </c>
    </row>
    <row r="243" spans="2:11" hidden="1" outlineLevel="1">
      <c r="B243" s="45">
        <v>849544</v>
      </c>
      <c r="C243" s="3" t="s">
        <v>86</v>
      </c>
      <c r="D243" s="45">
        <v>6349</v>
      </c>
      <c r="G243" s="45">
        <v>452040</v>
      </c>
      <c r="H243" s="45">
        <v>625570</v>
      </c>
      <c r="I243" s="45">
        <v>625480</v>
      </c>
      <c r="J243" s="45">
        <v>625480</v>
      </c>
      <c r="K243" s="45">
        <v>400002</v>
      </c>
    </row>
    <row r="244" spans="2:11" hidden="1" outlineLevel="1">
      <c r="B244" s="45">
        <v>849554</v>
      </c>
      <c r="C244" s="3" t="s">
        <v>87</v>
      </c>
      <c r="D244" s="45">
        <v>6049</v>
      </c>
      <c r="G244" s="45">
        <v>452040</v>
      </c>
      <c r="H244" s="45">
        <v>625570</v>
      </c>
      <c r="I244" s="45">
        <v>625570</v>
      </c>
      <c r="J244" s="45">
        <v>625480</v>
      </c>
      <c r="K244" s="45">
        <v>400002</v>
      </c>
    </row>
    <row r="245" spans="2:11" hidden="1" outlineLevel="1">
      <c r="B245" s="45">
        <v>849555</v>
      </c>
      <c r="C245" s="3" t="s">
        <v>88</v>
      </c>
      <c r="D245" s="45">
        <v>5799</v>
      </c>
      <c r="G245" s="45">
        <v>452040</v>
      </c>
      <c r="H245" s="45">
        <v>625570</v>
      </c>
      <c r="I245" s="45">
        <v>625570</v>
      </c>
      <c r="J245" s="45">
        <v>625570</v>
      </c>
      <c r="K245" s="45">
        <v>400002</v>
      </c>
    </row>
    <row r="246" spans="2:11" hidden="1" outlineLevel="1">
      <c r="B246" s="45">
        <v>855000</v>
      </c>
      <c r="C246" s="3" t="s">
        <v>89</v>
      </c>
      <c r="D246" s="45">
        <v>1699</v>
      </c>
      <c r="G246" s="45">
        <v>432055</v>
      </c>
      <c r="H246" s="45">
        <v>625000</v>
      </c>
      <c r="I246" s="45">
        <v>625000</v>
      </c>
      <c r="J246" s="9" t="s">
        <v>393</v>
      </c>
      <c r="K246" s="9" t="s">
        <v>393</v>
      </c>
    </row>
    <row r="247" spans="2:11" hidden="1" outlineLevel="1">
      <c r="B247" s="45">
        <v>855050</v>
      </c>
      <c r="C247" s="3" t="s">
        <v>90</v>
      </c>
      <c r="D247" s="45">
        <v>2649</v>
      </c>
      <c r="G247" s="45">
        <v>432055</v>
      </c>
      <c r="H247" s="45">
        <v>625050</v>
      </c>
      <c r="I247" s="45">
        <v>625050</v>
      </c>
      <c r="J247" s="9" t="s">
        <v>393</v>
      </c>
      <c r="K247" s="9" t="s">
        <v>393</v>
      </c>
    </row>
    <row r="248" spans="2:11" hidden="1" outlineLevel="1">
      <c r="B248" s="45">
        <v>855070</v>
      </c>
      <c r="C248" s="3" t="s">
        <v>91</v>
      </c>
      <c r="D248" s="45">
        <v>2799</v>
      </c>
      <c r="G248" s="45">
        <v>432055</v>
      </c>
      <c r="H248" s="45">
        <v>625070</v>
      </c>
      <c r="I248" s="45">
        <v>625070</v>
      </c>
      <c r="J248" s="9" t="s">
        <v>393</v>
      </c>
      <c r="K248" s="9" t="s">
        <v>393</v>
      </c>
    </row>
    <row r="249" spans="2:11" hidden="1" outlineLevel="1">
      <c r="B249" s="45">
        <v>855300</v>
      </c>
      <c r="C249" s="3" t="s">
        <v>92</v>
      </c>
      <c r="D249" s="45">
        <v>2149</v>
      </c>
      <c r="G249" s="45">
        <v>432055</v>
      </c>
      <c r="H249" s="45">
        <v>625000</v>
      </c>
      <c r="I249" s="45">
        <v>625300</v>
      </c>
      <c r="J249" s="9" t="s">
        <v>393</v>
      </c>
      <c r="K249" s="9" t="s">
        <v>393</v>
      </c>
    </row>
    <row r="250" spans="2:11" hidden="1" outlineLevel="1">
      <c r="B250" s="45">
        <v>855303</v>
      </c>
      <c r="C250" s="3" t="s">
        <v>93</v>
      </c>
      <c r="D250" s="45">
        <v>2599</v>
      </c>
      <c r="G250" s="45">
        <v>432055</v>
      </c>
      <c r="H250" s="45">
        <v>625300</v>
      </c>
      <c r="I250" s="45">
        <v>625300</v>
      </c>
      <c r="J250" s="9" t="s">
        <v>393</v>
      </c>
      <c r="K250" s="9" t="s">
        <v>393</v>
      </c>
    </row>
    <row r="251" spans="2:11" hidden="1" outlineLevel="1">
      <c r="B251" s="45">
        <v>855304</v>
      </c>
      <c r="C251" s="3" t="s">
        <v>94</v>
      </c>
      <c r="D251" s="45">
        <v>2649</v>
      </c>
      <c r="G251" s="45">
        <v>432055</v>
      </c>
      <c r="H251" s="45">
        <v>625300</v>
      </c>
      <c r="I251" s="45">
        <v>625400</v>
      </c>
      <c r="J251" s="9" t="s">
        <v>393</v>
      </c>
      <c r="K251" s="9" t="s">
        <v>393</v>
      </c>
    </row>
    <row r="252" spans="2:11" hidden="1" outlineLevel="1">
      <c r="B252" s="45">
        <v>855305</v>
      </c>
      <c r="C252" s="3" t="s">
        <v>95</v>
      </c>
      <c r="D252" s="45">
        <v>2699</v>
      </c>
      <c r="G252" s="45">
        <v>432055</v>
      </c>
      <c r="H252" s="45">
        <v>625300</v>
      </c>
      <c r="I252" s="45">
        <v>625500</v>
      </c>
      <c r="J252" s="9" t="s">
        <v>393</v>
      </c>
      <c r="K252" s="9" t="s">
        <v>393</v>
      </c>
    </row>
    <row r="253" spans="2:11" hidden="1" outlineLevel="1">
      <c r="B253" s="45">
        <v>855314</v>
      </c>
      <c r="C253" s="3" t="s">
        <v>96</v>
      </c>
      <c r="D253" s="45">
        <v>3049</v>
      </c>
      <c r="G253" s="45">
        <v>432055</v>
      </c>
      <c r="H253" s="45">
        <v>625300</v>
      </c>
      <c r="I253" s="45">
        <v>625410</v>
      </c>
      <c r="J253" s="9" t="s">
        <v>393</v>
      </c>
      <c r="K253" s="9" t="s">
        <v>393</v>
      </c>
    </row>
    <row r="254" spans="2:11" hidden="1" outlineLevel="1">
      <c r="B254" s="45">
        <v>855350</v>
      </c>
      <c r="C254" s="3" t="s">
        <v>97</v>
      </c>
      <c r="D254" s="45">
        <v>3099</v>
      </c>
      <c r="G254" s="45">
        <v>432055</v>
      </c>
      <c r="H254" s="45">
        <v>625050</v>
      </c>
      <c r="I254" s="45">
        <v>625350</v>
      </c>
      <c r="J254" s="9" t="s">
        <v>393</v>
      </c>
      <c r="K254" s="9" t="s">
        <v>393</v>
      </c>
    </row>
    <row r="255" spans="2:11" hidden="1" outlineLevel="1">
      <c r="B255" s="45">
        <v>855353</v>
      </c>
      <c r="C255" s="3" t="s">
        <v>98</v>
      </c>
      <c r="D255" s="45">
        <v>3549</v>
      </c>
      <c r="G255" s="45">
        <v>432055</v>
      </c>
      <c r="H255" s="45">
        <v>625350</v>
      </c>
      <c r="I255" s="45">
        <v>625350</v>
      </c>
      <c r="J255" s="9" t="s">
        <v>393</v>
      </c>
      <c r="K255" s="9" t="s">
        <v>393</v>
      </c>
    </row>
    <row r="256" spans="2:11" hidden="1" outlineLevel="1">
      <c r="B256" s="45">
        <v>855354</v>
      </c>
      <c r="C256" s="3" t="s">
        <v>99</v>
      </c>
      <c r="D256" s="45">
        <v>3599</v>
      </c>
      <c r="G256" s="45">
        <v>432055</v>
      </c>
      <c r="H256" s="45">
        <v>625350</v>
      </c>
      <c r="I256" s="45">
        <v>625450</v>
      </c>
      <c r="J256" s="9" t="s">
        <v>393</v>
      </c>
      <c r="K256" s="9" t="s">
        <v>393</v>
      </c>
    </row>
    <row r="257" spans="2:11" hidden="1" outlineLevel="1">
      <c r="B257" s="45">
        <v>855355</v>
      </c>
      <c r="C257" s="3" t="s">
        <v>100</v>
      </c>
      <c r="D257" s="45">
        <v>3649</v>
      </c>
      <c r="G257" s="45">
        <v>432055</v>
      </c>
      <c r="H257" s="45">
        <v>625350</v>
      </c>
      <c r="I257" s="45">
        <v>625550</v>
      </c>
      <c r="J257" s="9" t="s">
        <v>393</v>
      </c>
      <c r="K257" s="9" t="s">
        <v>393</v>
      </c>
    </row>
    <row r="258" spans="2:11" hidden="1" outlineLevel="1">
      <c r="B258" s="45">
        <v>855364</v>
      </c>
      <c r="C258" s="3" t="s">
        <v>101</v>
      </c>
      <c r="D258" s="45">
        <v>3999</v>
      </c>
      <c r="G258" s="45">
        <v>432055</v>
      </c>
      <c r="H258" s="45">
        <v>625350</v>
      </c>
      <c r="I258" s="45">
        <v>625460</v>
      </c>
      <c r="J258" s="9" t="s">
        <v>393</v>
      </c>
      <c r="K258" s="9" t="s">
        <v>393</v>
      </c>
    </row>
    <row r="259" spans="2:11" hidden="1" outlineLevel="1">
      <c r="B259" s="45">
        <v>855370</v>
      </c>
      <c r="C259" s="3" t="s">
        <v>102</v>
      </c>
      <c r="D259" s="45">
        <v>3249</v>
      </c>
      <c r="G259" s="45">
        <v>432055</v>
      </c>
      <c r="H259" s="45">
        <v>625070</v>
      </c>
      <c r="I259" s="45">
        <v>625370</v>
      </c>
      <c r="J259" s="9" t="s">
        <v>393</v>
      </c>
      <c r="K259" s="9" t="s">
        <v>393</v>
      </c>
    </row>
    <row r="260" spans="2:11" hidden="1" outlineLevel="1">
      <c r="B260" s="45">
        <v>855373</v>
      </c>
      <c r="C260" s="3" t="s">
        <v>103</v>
      </c>
      <c r="D260" s="45">
        <v>3699</v>
      </c>
      <c r="G260" s="45">
        <v>432055</v>
      </c>
      <c r="H260" s="45">
        <v>625370</v>
      </c>
      <c r="I260" s="45">
        <v>625370</v>
      </c>
      <c r="J260" s="9" t="s">
        <v>393</v>
      </c>
      <c r="K260" s="9" t="s">
        <v>393</v>
      </c>
    </row>
    <row r="261" spans="2:11" hidden="1" outlineLevel="1">
      <c r="B261" s="45">
        <v>855374</v>
      </c>
      <c r="C261" s="3" t="s">
        <v>104</v>
      </c>
      <c r="D261" s="45">
        <v>3749</v>
      </c>
      <c r="G261" s="45">
        <v>432055</v>
      </c>
      <c r="H261" s="45">
        <v>625370</v>
      </c>
      <c r="I261" s="45">
        <v>625470</v>
      </c>
      <c r="J261" s="9" t="s">
        <v>393</v>
      </c>
      <c r="K261" s="9" t="s">
        <v>393</v>
      </c>
    </row>
    <row r="262" spans="2:11" hidden="1" outlineLevel="1">
      <c r="B262" s="45">
        <v>855375</v>
      </c>
      <c r="C262" s="3" t="s">
        <v>105</v>
      </c>
      <c r="D262" s="45">
        <v>3799</v>
      </c>
      <c r="G262" s="45">
        <v>432055</v>
      </c>
      <c r="H262" s="45">
        <v>625370</v>
      </c>
      <c r="I262" s="45">
        <v>625570</v>
      </c>
      <c r="J262" s="9" t="s">
        <v>393</v>
      </c>
      <c r="K262" s="9" t="s">
        <v>393</v>
      </c>
    </row>
    <row r="263" spans="2:11" hidden="1" outlineLevel="1">
      <c r="B263" s="45">
        <v>855384</v>
      </c>
      <c r="C263" s="3" t="s">
        <v>106</v>
      </c>
      <c r="D263" s="45">
        <v>4149</v>
      </c>
      <c r="G263" s="45">
        <v>432055</v>
      </c>
      <c r="H263" s="45">
        <v>625370</v>
      </c>
      <c r="I263" s="45">
        <v>625480</v>
      </c>
      <c r="J263" s="9" t="s">
        <v>393</v>
      </c>
      <c r="K263" s="9" t="s">
        <v>393</v>
      </c>
    </row>
    <row r="264" spans="2:11" hidden="1" outlineLevel="1">
      <c r="B264" s="45">
        <v>855400</v>
      </c>
      <c r="C264" s="3" t="s">
        <v>107</v>
      </c>
      <c r="D264" s="45">
        <v>2199</v>
      </c>
      <c r="G264" s="45">
        <v>432055</v>
      </c>
      <c r="H264" s="45">
        <v>625000</v>
      </c>
      <c r="I264" s="45">
        <v>625400</v>
      </c>
      <c r="J264" s="9" t="s">
        <v>393</v>
      </c>
      <c r="K264" s="9" t="s">
        <v>393</v>
      </c>
    </row>
    <row r="265" spans="2:11" hidden="1" outlineLevel="1">
      <c r="B265" s="45">
        <v>855404</v>
      </c>
      <c r="C265" s="3" t="s">
        <v>108</v>
      </c>
      <c r="D265" s="45">
        <v>2699</v>
      </c>
      <c r="G265" s="45">
        <v>432055</v>
      </c>
      <c r="H265" s="45">
        <v>625400</v>
      </c>
      <c r="I265" s="45">
        <v>625400</v>
      </c>
      <c r="J265" s="9" t="s">
        <v>393</v>
      </c>
      <c r="K265" s="9" t="s">
        <v>393</v>
      </c>
    </row>
    <row r="266" spans="2:11" hidden="1" outlineLevel="1">
      <c r="B266" s="45">
        <v>855410</v>
      </c>
      <c r="C266" s="3" t="s">
        <v>109</v>
      </c>
      <c r="D266" s="45">
        <v>2549</v>
      </c>
      <c r="G266" s="45">
        <v>432055</v>
      </c>
      <c r="H266" s="45">
        <v>625000</v>
      </c>
      <c r="I266" s="45">
        <v>625410</v>
      </c>
      <c r="J266" s="9" t="s">
        <v>393</v>
      </c>
      <c r="K266" s="9" t="s">
        <v>393</v>
      </c>
    </row>
    <row r="267" spans="2:11" hidden="1" outlineLevel="1">
      <c r="B267" s="45">
        <v>855414</v>
      </c>
      <c r="C267" s="3" t="s">
        <v>110</v>
      </c>
      <c r="D267" s="45">
        <v>3399</v>
      </c>
      <c r="G267" s="45">
        <v>432055</v>
      </c>
      <c r="H267" s="45">
        <v>625410</v>
      </c>
      <c r="I267" s="45">
        <v>625410</v>
      </c>
      <c r="J267" s="9" t="s">
        <v>393</v>
      </c>
      <c r="K267" s="9" t="s">
        <v>393</v>
      </c>
    </row>
    <row r="268" spans="2:11" hidden="1" outlineLevel="1">
      <c r="B268" s="45">
        <v>855450</v>
      </c>
      <c r="C268" s="3" t="s">
        <v>111</v>
      </c>
      <c r="D268" s="45">
        <v>3149</v>
      </c>
      <c r="G268" s="45">
        <v>432055</v>
      </c>
      <c r="H268" s="45">
        <v>625050</v>
      </c>
      <c r="I268" s="45">
        <v>625450</v>
      </c>
      <c r="J268" s="9" t="s">
        <v>393</v>
      </c>
      <c r="K268" s="9" t="s">
        <v>393</v>
      </c>
    </row>
    <row r="269" spans="2:11" hidden="1" outlineLevel="1">
      <c r="B269" s="45">
        <v>855454</v>
      </c>
      <c r="C269" s="3" t="s">
        <v>112</v>
      </c>
      <c r="D269" s="45">
        <v>3649</v>
      </c>
      <c r="G269" s="45">
        <v>432055</v>
      </c>
      <c r="H269" s="45">
        <v>625450</v>
      </c>
      <c r="I269" s="45">
        <v>625450</v>
      </c>
      <c r="J269" s="9" t="s">
        <v>393</v>
      </c>
      <c r="K269" s="9" t="s">
        <v>393</v>
      </c>
    </row>
    <row r="270" spans="2:11" hidden="1" outlineLevel="1">
      <c r="B270" s="45">
        <v>855460</v>
      </c>
      <c r="C270" s="3" t="s">
        <v>113</v>
      </c>
      <c r="D270" s="45">
        <v>3499</v>
      </c>
      <c r="G270" s="45">
        <v>432055</v>
      </c>
      <c r="H270" s="45">
        <v>625050</v>
      </c>
      <c r="I270" s="45">
        <v>625460</v>
      </c>
      <c r="J270" s="9" t="s">
        <v>393</v>
      </c>
      <c r="K270" s="9" t="s">
        <v>393</v>
      </c>
    </row>
    <row r="271" spans="2:11" hidden="1" outlineLevel="1">
      <c r="B271" s="45">
        <v>855464</v>
      </c>
      <c r="C271" s="3" t="s">
        <v>114</v>
      </c>
      <c r="D271" s="45">
        <v>4349</v>
      </c>
      <c r="G271" s="45">
        <v>432055</v>
      </c>
      <c r="H271" s="45">
        <v>625460</v>
      </c>
      <c r="I271" s="45">
        <v>625460</v>
      </c>
      <c r="J271" s="9" t="s">
        <v>393</v>
      </c>
      <c r="K271" s="9" t="s">
        <v>393</v>
      </c>
    </row>
    <row r="272" spans="2:11" hidden="1" outlineLevel="1">
      <c r="B272" s="45">
        <v>855470</v>
      </c>
      <c r="C272" s="3" t="s">
        <v>115</v>
      </c>
      <c r="D272" s="45">
        <v>3299</v>
      </c>
      <c r="G272" s="45">
        <v>432055</v>
      </c>
      <c r="H272" s="45">
        <v>625070</v>
      </c>
      <c r="I272" s="45">
        <v>625470</v>
      </c>
      <c r="J272" s="9" t="s">
        <v>393</v>
      </c>
      <c r="K272" s="9" t="s">
        <v>393</v>
      </c>
    </row>
    <row r="273" spans="2:11" hidden="1" outlineLevel="1">
      <c r="B273" s="45">
        <v>855474</v>
      </c>
      <c r="C273" s="3" t="s">
        <v>116</v>
      </c>
      <c r="D273" s="45">
        <v>3799</v>
      </c>
      <c r="G273" s="45">
        <v>432055</v>
      </c>
      <c r="H273" s="45">
        <v>625470</v>
      </c>
      <c r="I273" s="45">
        <v>625470</v>
      </c>
      <c r="J273" s="9" t="s">
        <v>393</v>
      </c>
      <c r="K273" s="9" t="s">
        <v>393</v>
      </c>
    </row>
    <row r="274" spans="2:11" hidden="1" outlineLevel="1">
      <c r="B274" s="45">
        <v>855480</v>
      </c>
      <c r="C274" s="3" t="s">
        <v>117</v>
      </c>
      <c r="D274" s="45">
        <v>3649</v>
      </c>
      <c r="G274" s="45">
        <v>432055</v>
      </c>
      <c r="H274" s="45">
        <v>625070</v>
      </c>
      <c r="I274" s="45">
        <v>625480</v>
      </c>
      <c r="J274" s="9" t="s">
        <v>393</v>
      </c>
      <c r="K274" s="9" t="s">
        <v>393</v>
      </c>
    </row>
    <row r="275" spans="2:11" hidden="1" outlineLevel="1">
      <c r="B275" s="45">
        <v>855484</v>
      </c>
      <c r="C275" s="3" t="s">
        <v>118</v>
      </c>
      <c r="D275" s="45">
        <v>4499</v>
      </c>
      <c r="G275" s="45">
        <v>432055</v>
      </c>
      <c r="H275" s="45">
        <v>625480</v>
      </c>
      <c r="I275" s="45">
        <v>625480</v>
      </c>
      <c r="J275" s="9" t="s">
        <v>393</v>
      </c>
      <c r="K275" s="9" t="s">
        <v>393</v>
      </c>
    </row>
    <row r="276" spans="2:11" hidden="1" outlineLevel="1">
      <c r="B276" s="45">
        <v>855500</v>
      </c>
      <c r="C276" s="3" t="s">
        <v>119</v>
      </c>
      <c r="D276" s="45">
        <v>2249</v>
      </c>
      <c r="G276" s="45">
        <v>432055</v>
      </c>
      <c r="H276" s="45">
        <v>625000</v>
      </c>
      <c r="I276" s="45">
        <v>625500</v>
      </c>
      <c r="J276" s="9" t="s">
        <v>393</v>
      </c>
      <c r="K276" s="9" t="s">
        <v>393</v>
      </c>
    </row>
    <row r="277" spans="2:11" hidden="1" outlineLevel="1">
      <c r="B277" s="45">
        <v>855504</v>
      </c>
      <c r="C277" s="3" t="s">
        <v>120</v>
      </c>
      <c r="D277" s="45">
        <v>2749</v>
      </c>
      <c r="G277" s="45">
        <v>432055</v>
      </c>
      <c r="H277" s="45">
        <v>625500</v>
      </c>
      <c r="I277" s="45">
        <v>625400</v>
      </c>
      <c r="J277" s="9" t="s">
        <v>393</v>
      </c>
      <c r="K277" s="9" t="s">
        <v>393</v>
      </c>
    </row>
    <row r="278" spans="2:11" hidden="1" outlineLevel="1">
      <c r="B278" s="45">
        <v>855505</v>
      </c>
      <c r="C278" s="3" t="s">
        <v>121</v>
      </c>
      <c r="D278" s="45">
        <v>2849</v>
      </c>
      <c r="G278" s="45">
        <v>432055</v>
      </c>
      <c r="H278" s="45">
        <v>625500</v>
      </c>
      <c r="I278" s="45">
        <v>625500</v>
      </c>
      <c r="J278" s="9" t="s">
        <v>393</v>
      </c>
      <c r="K278" s="9" t="s">
        <v>393</v>
      </c>
    </row>
    <row r="279" spans="2:11" hidden="1" outlineLevel="1">
      <c r="B279" s="45">
        <v>855514</v>
      </c>
      <c r="C279" s="3" t="s">
        <v>122</v>
      </c>
      <c r="D279" s="45">
        <v>3149</v>
      </c>
      <c r="G279" s="45">
        <v>432055</v>
      </c>
      <c r="H279" s="45">
        <v>625500</v>
      </c>
      <c r="I279" s="45">
        <v>625410</v>
      </c>
      <c r="J279" s="9" t="s">
        <v>393</v>
      </c>
      <c r="K279" s="9" t="s">
        <v>393</v>
      </c>
    </row>
    <row r="280" spans="2:11" hidden="1" outlineLevel="1">
      <c r="B280" s="45">
        <v>855550</v>
      </c>
      <c r="C280" s="3" t="s">
        <v>123</v>
      </c>
      <c r="D280" s="45">
        <v>3199</v>
      </c>
      <c r="G280" s="45">
        <v>432055</v>
      </c>
      <c r="H280" s="45">
        <v>625050</v>
      </c>
      <c r="I280" s="45">
        <v>625550</v>
      </c>
      <c r="J280" s="9" t="s">
        <v>393</v>
      </c>
      <c r="K280" s="9" t="s">
        <v>393</v>
      </c>
    </row>
    <row r="281" spans="2:11" hidden="1" outlineLevel="1">
      <c r="B281" s="45">
        <v>855554</v>
      </c>
      <c r="C281" s="3" t="s">
        <v>124</v>
      </c>
      <c r="D281" s="45">
        <v>3699</v>
      </c>
      <c r="G281" s="45">
        <v>432055</v>
      </c>
      <c r="H281" s="45">
        <v>625550</v>
      </c>
      <c r="I281" s="45">
        <v>625450</v>
      </c>
      <c r="J281" s="9" t="s">
        <v>393</v>
      </c>
      <c r="K281" s="9" t="s">
        <v>393</v>
      </c>
    </row>
    <row r="282" spans="2:11" hidden="1" outlineLevel="1">
      <c r="B282" s="45">
        <v>855555</v>
      </c>
      <c r="C282" s="3" t="s">
        <v>125</v>
      </c>
      <c r="D282" s="45">
        <v>3799</v>
      </c>
      <c r="G282" s="45">
        <v>432055</v>
      </c>
      <c r="H282" s="45">
        <v>625550</v>
      </c>
      <c r="I282" s="45">
        <v>625550</v>
      </c>
      <c r="J282" s="9" t="s">
        <v>393</v>
      </c>
      <c r="K282" s="9" t="s">
        <v>393</v>
      </c>
    </row>
    <row r="283" spans="2:11" hidden="1" outlineLevel="1">
      <c r="B283" s="45">
        <v>855564</v>
      </c>
      <c r="C283" s="3" t="s">
        <v>126</v>
      </c>
      <c r="D283" s="45">
        <v>4099</v>
      </c>
      <c r="G283" s="45">
        <v>432055</v>
      </c>
      <c r="H283" s="45">
        <v>625550</v>
      </c>
      <c r="I283" s="45">
        <v>625460</v>
      </c>
      <c r="J283" s="9" t="s">
        <v>393</v>
      </c>
      <c r="K283" s="9" t="s">
        <v>393</v>
      </c>
    </row>
    <row r="284" spans="2:11" hidden="1" outlineLevel="1">
      <c r="B284" s="45">
        <v>855570</v>
      </c>
      <c r="C284" s="3" t="s">
        <v>127</v>
      </c>
      <c r="D284" s="45">
        <v>3349</v>
      </c>
      <c r="G284" s="45">
        <v>432055</v>
      </c>
      <c r="H284" s="45">
        <v>625070</v>
      </c>
      <c r="I284" s="45">
        <v>625570</v>
      </c>
      <c r="J284" s="9" t="s">
        <v>393</v>
      </c>
      <c r="K284" s="9" t="s">
        <v>393</v>
      </c>
    </row>
    <row r="285" spans="2:11" hidden="1" outlineLevel="1">
      <c r="B285" s="45">
        <v>855574</v>
      </c>
      <c r="C285" s="3" t="s">
        <v>128</v>
      </c>
      <c r="D285" s="45">
        <v>3849</v>
      </c>
      <c r="G285" s="45">
        <v>432055</v>
      </c>
      <c r="H285" s="45">
        <v>625570</v>
      </c>
      <c r="I285" s="45">
        <v>625470</v>
      </c>
      <c r="J285" s="9" t="s">
        <v>393</v>
      </c>
      <c r="K285" s="9" t="s">
        <v>393</v>
      </c>
    </row>
    <row r="286" spans="2:11" hidden="1" outlineLevel="1">
      <c r="B286" s="45">
        <v>855575</v>
      </c>
      <c r="C286" s="3" t="s">
        <v>129</v>
      </c>
      <c r="D286" s="45">
        <v>3949</v>
      </c>
      <c r="G286" s="45">
        <v>432055</v>
      </c>
      <c r="H286" s="45">
        <v>625570</v>
      </c>
      <c r="I286" s="45">
        <v>625570</v>
      </c>
      <c r="J286" s="9" t="s">
        <v>393</v>
      </c>
      <c r="K286" s="9" t="s">
        <v>393</v>
      </c>
    </row>
    <row r="287" spans="2:11" hidden="1" outlineLevel="1">
      <c r="B287" s="45">
        <v>855584</v>
      </c>
      <c r="C287" s="3" t="s">
        <v>130</v>
      </c>
      <c r="D287" s="45">
        <v>4249</v>
      </c>
      <c r="G287" s="45">
        <v>432055</v>
      </c>
      <c r="H287" s="45">
        <v>625570</v>
      </c>
      <c r="I287" s="45">
        <v>625480</v>
      </c>
      <c r="J287" s="9" t="s">
        <v>393</v>
      </c>
      <c r="K287" s="9" t="s">
        <v>393</v>
      </c>
    </row>
    <row r="288" spans="2:11" hidden="1" outlineLevel="1">
      <c r="B288" s="45">
        <v>857000</v>
      </c>
      <c r="C288" s="3" t="s">
        <v>131</v>
      </c>
      <c r="D288" s="45">
        <v>2349</v>
      </c>
      <c r="G288" s="45">
        <v>432055</v>
      </c>
      <c r="H288" s="45">
        <v>625000</v>
      </c>
      <c r="I288" s="45">
        <v>625000</v>
      </c>
      <c r="J288" s="45">
        <v>625000</v>
      </c>
      <c r="K288" s="45">
        <v>400001</v>
      </c>
    </row>
    <row r="289" spans="2:11" hidden="1" outlineLevel="1">
      <c r="B289" s="45">
        <v>857003</v>
      </c>
      <c r="C289" s="3" t="s">
        <v>132</v>
      </c>
      <c r="D289" s="45">
        <v>2799</v>
      </c>
      <c r="G289" s="45">
        <v>432055</v>
      </c>
      <c r="H289" s="45">
        <v>625000</v>
      </c>
      <c r="I289" s="45">
        <v>625000</v>
      </c>
      <c r="J289" s="45">
        <v>625300</v>
      </c>
      <c r="K289" s="45">
        <v>400001</v>
      </c>
    </row>
    <row r="290" spans="2:11" hidden="1" outlineLevel="1">
      <c r="B290" s="45">
        <v>857004</v>
      </c>
      <c r="C290" s="3" t="s">
        <v>133</v>
      </c>
      <c r="D290" s="45">
        <v>3199</v>
      </c>
      <c r="G290" s="45">
        <v>432055</v>
      </c>
      <c r="H290" s="45">
        <v>625000</v>
      </c>
      <c r="I290" s="45">
        <v>625000</v>
      </c>
      <c r="J290" s="45">
        <v>625410</v>
      </c>
      <c r="K290" s="45">
        <v>400001</v>
      </c>
    </row>
    <row r="291" spans="2:11" hidden="1" outlineLevel="1">
      <c r="B291" s="45">
        <v>857005</v>
      </c>
      <c r="C291" s="3" t="s">
        <v>134</v>
      </c>
      <c r="D291" s="45">
        <v>2899</v>
      </c>
      <c r="G291" s="45">
        <v>432055</v>
      </c>
      <c r="H291" s="45">
        <v>625000</v>
      </c>
      <c r="I291" s="45">
        <v>625000</v>
      </c>
      <c r="J291" s="45">
        <v>625500</v>
      </c>
      <c r="K291" s="45">
        <v>400001</v>
      </c>
    </row>
    <row r="292" spans="2:11" hidden="1" outlineLevel="1">
      <c r="B292" s="45">
        <v>857033</v>
      </c>
      <c r="C292" s="3" t="s">
        <v>135</v>
      </c>
      <c r="D292" s="45">
        <v>3249</v>
      </c>
      <c r="G292" s="45">
        <v>432055</v>
      </c>
      <c r="H292" s="45">
        <v>625000</v>
      </c>
      <c r="I292" s="45">
        <v>625300</v>
      </c>
      <c r="J292" s="45">
        <v>625300</v>
      </c>
      <c r="K292" s="45">
        <v>400001</v>
      </c>
    </row>
    <row r="293" spans="2:11" hidden="1" outlineLevel="1">
      <c r="B293" s="45">
        <v>857034</v>
      </c>
      <c r="C293" s="3" t="s">
        <v>136</v>
      </c>
      <c r="D293" s="45">
        <v>3649</v>
      </c>
      <c r="G293" s="45">
        <v>432055</v>
      </c>
      <c r="H293" s="45">
        <v>625000</v>
      </c>
      <c r="I293" s="45">
        <v>625300</v>
      </c>
      <c r="J293" s="45">
        <v>625410</v>
      </c>
      <c r="K293" s="45">
        <v>400001</v>
      </c>
    </row>
    <row r="294" spans="2:11" hidden="1" outlineLevel="1">
      <c r="B294" s="45">
        <v>857044</v>
      </c>
      <c r="C294" s="3" t="s">
        <v>137</v>
      </c>
      <c r="D294" s="45">
        <v>4049</v>
      </c>
      <c r="G294" s="45">
        <v>432055</v>
      </c>
      <c r="H294" s="45">
        <v>625000</v>
      </c>
      <c r="I294" s="45">
        <v>625410</v>
      </c>
      <c r="J294" s="45">
        <v>625410</v>
      </c>
      <c r="K294" s="45">
        <v>400001</v>
      </c>
    </row>
    <row r="295" spans="2:11" hidden="1" outlineLevel="1">
      <c r="B295" s="45">
        <v>857054</v>
      </c>
      <c r="C295" s="3" t="s">
        <v>138</v>
      </c>
      <c r="D295" s="45">
        <v>3799</v>
      </c>
      <c r="G295" s="45">
        <v>432055</v>
      </c>
      <c r="H295" s="45">
        <v>625000</v>
      </c>
      <c r="I295" s="45">
        <v>625500</v>
      </c>
      <c r="J295" s="45">
        <v>625410</v>
      </c>
      <c r="K295" s="45">
        <v>400001</v>
      </c>
    </row>
    <row r="296" spans="2:11" hidden="1" outlineLevel="1">
      <c r="B296" s="45">
        <v>857055</v>
      </c>
      <c r="C296" s="3" t="s">
        <v>139</v>
      </c>
      <c r="D296" s="45">
        <v>3499</v>
      </c>
      <c r="G296" s="45">
        <v>432055</v>
      </c>
      <c r="H296" s="45">
        <v>625000</v>
      </c>
      <c r="I296" s="45">
        <v>625500</v>
      </c>
      <c r="J296" s="45">
        <v>625500</v>
      </c>
      <c r="K296" s="45">
        <v>400001</v>
      </c>
    </row>
    <row r="297" spans="2:11" hidden="1" outlineLevel="1">
      <c r="B297" s="45">
        <v>857333</v>
      </c>
      <c r="C297" s="3" t="s">
        <v>140</v>
      </c>
      <c r="D297" s="45">
        <v>3699</v>
      </c>
      <c r="G297" s="45">
        <v>432055</v>
      </c>
      <c r="H297" s="45">
        <v>625300</v>
      </c>
      <c r="I297" s="45">
        <v>625300</v>
      </c>
      <c r="J297" s="45">
        <v>625300</v>
      </c>
      <c r="K297" s="45">
        <v>400001</v>
      </c>
    </row>
    <row r="298" spans="2:11" hidden="1" outlineLevel="1">
      <c r="B298" s="45">
        <v>857334</v>
      </c>
      <c r="C298" s="3" t="s">
        <v>141</v>
      </c>
      <c r="D298" s="45">
        <v>4099</v>
      </c>
      <c r="G298" s="45">
        <v>432055</v>
      </c>
      <c r="H298" s="45">
        <v>625300</v>
      </c>
      <c r="I298" s="45">
        <v>625300</v>
      </c>
      <c r="J298" s="45">
        <v>625410</v>
      </c>
      <c r="K298" s="45">
        <v>400001</v>
      </c>
    </row>
    <row r="299" spans="2:11" hidden="1" outlineLevel="1">
      <c r="B299" s="45">
        <v>857344</v>
      </c>
      <c r="C299" s="3" t="s">
        <v>142</v>
      </c>
      <c r="D299" s="45">
        <v>4499</v>
      </c>
      <c r="G299" s="45">
        <v>432055</v>
      </c>
      <c r="H299" s="45">
        <v>625300</v>
      </c>
      <c r="I299" s="45">
        <v>625410</v>
      </c>
      <c r="J299" s="45">
        <v>625410</v>
      </c>
      <c r="K299" s="45">
        <v>400001</v>
      </c>
    </row>
    <row r="300" spans="2:11" hidden="1" outlineLevel="1">
      <c r="B300" s="45">
        <v>857444</v>
      </c>
      <c r="C300" s="3" t="s">
        <v>143</v>
      </c>
      <c r="D300" s="45">
        <v>4949</v>
      </c>
      <c r="G300" s="45">
        <v>432055</v>
      </c>
      <c r="H300" s="45">
        <v>625410</v>
      </c>
      <c r="I300" s="45">
        <v>625410</v>
      </c>
      <c r="J300" s="45">
        <v>625410</v>
      </c>
      <c r="K300" s="45">
        <v>400001</v>
      </c>
    </row>
    <row r="301" spans="2:11" hidden="1" outlineLevel="1">
      <c r="B301" s="45">
        <v>857544</v>
      </c>
      <c r="C301" s="3" t="s">
        <v>144</v>
      </c>
      <c r="D301" s="45">
        <v>4649</v>
      </c>
      <c r="G301" s="45">
        <v>432055</v>
      </c>
      <c r="H301" s="45">
        <v>625500</v>
      </c>
      <c r="I301" s="45">
        <v>625410</v>
      </c>
      <c r="J301" s="45">
        <v>625410</v>
      </c>
      <c r="K301" s="45">
        <v>400001</v>
      </c>
    </row>
    <row r="302" spans="2:11" hidden="1" outlineLevel="1">
      <c r="B302" s="45">
        <v>857554</v>
      </c>
      <c r="C302" s="3" t="s">
        <v>145</v>
      </c>
      <c r="D302" s="45">
        <v>4349</v>
      </c>
      <c r="G302" s="45">
        <v>432055</v>
      </c>
      <c r="H302" s="45">
        <v>625500</v>
      </c>
      <c r="I302" s="45">
        <v>625500</v>
      </c>
      <c r="J302" s="45">
        <v>625410</v>
      </c>
      <c r="K302" s="45">
        <v>400001</v>
      </c>
    </row>
    <row r="303" spans="2:11" hidden="1" outlineLevel="1">
      <c r="B303" s="45">
        <v>857555</v>
      </c>
      <c r="C303" s="3" t="s">
        <v>146</v>
      </c>
      <c r="D303" s="45">
        <v>4099</v>
      </c>
      <c r="G303" s="45">
        <v>432055</v>
      </c>
      <c r="H303" s="45">
        <v>625500</v>
      </c>
      <c r="I303" s="45">
        <v>625500</v>
      </c>
      <c r="J303" s="45">
        <v>625500</v>
      </c>
      <c r="K303" s="45">
        <v>400001</v>
      </c>
    </row>
    <row r="304" spans="2:11" hidden="1" outlineLevel="1">
      <c r="B304" s="45">
        <v>858000</v>
      </c>
      <c r="C304" s="3" t="s">
        <v>147</v>
      </c>
      <c r="D304" s="45">
        <v>3799</v>
      </c>
      <c r="G304" s="45">
        <v>432055</v>
      </c>
      <c r="H304" s="45">
        <v>625050</v>
      </c>
      <c r="I304" s="45">
        <v>625050</v>
      </c>
      <c r="J304" s="45">
        <v>625050</v>
      </c>
      <c r="K304" s="45">
        <v>400001</v>
      </c>
    </row>
    <row r="305" spans="2:11" hidden="1" outlineLevel="1">
      <c r="B305" s="45">
        <v>858003</v>
      </c>
      <c r="C305" s="3" t="s">
        <v>148</v>
      </c>
      <c r="D305" s="45">
        <v>4249</v>
      </c>
      <c r="G305" s="45">
        <v>432055</v>
      </c>
      <c r="H305" s="45">
        <v>625050</v>
      </c>
      <c r="I305" s="45">
        <v>625050</v>
      </c>
      <c r="J305" s="45">
        <v>625350</v>
      </c>
      <c r="K305" s="45">
        <v>400001</v>
      </c>
    </row>
    <row r="306" spans="2:11" hidden="1" outlineLevel="1">
      <c r="B306" s="45">
        <v>858004</v>
      </c>
      <c r="C306" s="3" t="s">
        <v>149</v>
      </c>
      <c r="D306" s="45">
        <v>4649</v>
      </c>
      <c r="G306" s="45">
        <v>432055</v>
      </c>
      <c r="H306" s="45">
        <v>625050</v>
      </c>
      <c r="I306" s="45">
        <v>625050</v>
      </c>
      <c r="J306" s="45">
        <v>625460</v>
      </c>
      <c r="K306" s="45">
        <v>400001</v>
      </c>
    </row>
    <row r="307" spans="2:11" hidden="1" outlineLevel="1">
      <c r="B307" s="45">
        <v>858005</v>
      </c>
      <c r="C307" s="3" t="s">
        <v>150</v>
      </c>
      <c r="D307" s="45">
        <v>4349</v>
      </c>
      <c r="G307" s="45">
        <v>432055</v>
      </c>
      <c r="H307" s="45">
        <v>625050</v>
      </c>
      <c r="I307" s="45">
        <v>625050</v>
      </c>
      <c r="J307" s="45">
        <v>625550</v>
      </c>
      <c r="K307" s="45">
        <v>400001</v>
      </c>
    </row>
    <row r="308" spans="2:11" hidden="1" outlineLevel="1">
      <c r="B308" s="45">
        <v>858033</v>
      </c>
      <c r="C308" s="3" t="s">
        <v>151</v>
      </c>
      <c r="D308" s="45">
        <v>4699</v>
      </c>
      <c r="G308" s="45">
        <v>432055</v>
      </c>
      <c r="H308" s="45">
        <v>625050</v>
      </c>
      <c r="I308" s="45">
        <v>625350</v>
      </c>
      <c r="J308" s="45">
        <v>625350</v>
      </c>
      <c r="K308" s="45">
        <v>400001</v>
      </c>
    </row>
    <row r="309" spans="2:11" hidden="1" outlineLevel="1">
      <c r="B309" s="45">
        <v>858034</v>
      </c>
      <c r="C309" s="3" t="s">
        <v>152</v>
      </c>
      <c r="D309" s="45">
        <v>5099</v>
      </c>
      <c r="G309" s="45">
        <v>432055</v>
      </c>
      <c r="H309" s="45">
        <v>625050</v>
      </c>
      <c r="I309" s="45">
        <v>625350</v>
      </c>
      <c r="J309" s="45">
        <v>625460</v>
      </c>
      <c r="K309" s="45">
        <v>400001</v>
      </c>
    </row>
    <row r="310" spans="2:11" hidden="1" outlineLevel="1">
      <c r="B310" s="45">
        <v>858044</v>
      </c>
      <c r="C310" s="3" t="s">
        <v>153</v>
      </c>
      <c r="D310" s="45">
        <v>5499</v>
      </c>
      <c r="G310" s="45">
        <v>432055</v>
      </c>
      <c r="H310" s="45">
        <v>625050</v>
      </c>
      <c r="I310" s="45">
        <v>625460</v>
      </c>
      <c r="J310" s="45">
        <v>625460</v>
      </c>
      <c r="K310" s="45">
        <v>400001</v>
      </c>
    </row>
    <row r="311" spans="2:11" hidden="1" outlineLevel="1">
      <c r="B311" s="45">
        <v>858054</v>
      </c>
      <c r="C311" s="3" t="s">
        <v>154</v>
      </c>
      <c r="D311" s="45">
        <v>5249</v>
      </c>
      <c r="G311" s="45">
        <v>432055</v>
      </c>
      <c r="H311" s="45">
        <v>625050</v>
      </c>
      <c r="I311" s="45">
        <v>625550</v>
      </c>
      <c r="J311" s="45">
        <v>625460</v>
      </c>
      <c r="K311" s="45">
        <v>400001</v>
      </c>
    </row>
    <row r="312" spans="2:11" hidden="1" outlineLevel="1">
      <c r="B312" s="45">
        <v>858055</v>
      </c>
      <c r="C312" s="3" t="s">
        <v>155</v>
      </c>
      <c r="D312" s="45">
        <v>4949</v>
      </c>
      <c r="G312" s="45">
        <v>432055</v>
      </c>
      <c r="H312" s="45">
        <v>625050</v>
      </c>
      <c r="I312" s="45">
        <v>625550</v>
      </c>
      <c r="J312" s="45">
        <v>625550</v>
      </c>
      <c r="K312" s="45">
        <v>400001</v>
      </c>
    </row>
    <row r="313" spans="2:11" hidden="1" outlineLevel="1">
      <c r="B313" s="45">
        <v>858333</v>
      </c>
      <c r="C313" s="3" t="s">
        <v>156</v>
      </c>
      <c r="D313" s="45">
        <v>5149</v>
      </c>
      <c r="G313" s="45">
        <v>432055</v>
      </c>
      <c r="H313" s="45">
        <v>625350</v>
      </c>
      <c r="I313" s="45">
        <v>625350</v>
      </c>
      <c r="J313" s="45">
        <v>625350</v>
      </c>
      <c r="K313" s="45">
        <v>400001</v>
      </c>
    </row>
    <row r="314" spans="2:11" hidden="1" outlineLevel="1">
      <c r="B314" s="45">
        <v>858334</v>
      </c>
      <c r="C314" s="3" t="s">
        <v>157</v>
      </c>
      <c r="D314" s="45">
        <v>5549</v>
      </c>
      <c r="G314" s="45">
        <v>432055</v>
      </c>
      <c r="H314" s="45">
        <v>625350</v>
      </c>
      <c r="I314" s="45">
        <v>625350</v>
      </c>
      <c r="J314" s="45">
        <v>625460</v>
      </c>
      <c r="K314" s="45">
        <v>400001</v>
      </c>
    </row>
    <row r="315" spans="2:11" hidden="1" outlineLevel="1">
      <c r="B315" s="45">
        <v>858344</v>
      </c>
      <c r="C315" s="3" t="s">
        <v>158</v>
      </c>
      <c r="D315" s="45">
        <v>5949</v>
      </c>
      <c r="G315" s="45">
        <v>432055</v>
      </c>
      <c r="H315" s="45">
        <v>625350</v>
      </c>
      <c r="I315" s="45">
        <v>625350</v>
      </c>
      <c r="J315" s="45">
        <v>625460</v>
      </c>
      <c r="K315" s="45">
        <v>400001</v>
      </c>
    </row>
    <row r="316" spans="2:11" hidden="1" outlineLevel="1">
      <c r="B316" s="45">
        <v>858444</v>
      </c>
      <c r="C316" s="3" t="s">
        <v>159</v>
      </c>
      <c r="D316" s="45">
        <v>6399</v>
      </c>
      <c r="G316" s="45">
        <v>432055</v>
      </c>
      <c r="H316" s="45">
        <v>625460</v>
      </c>
      <c r="I316" s="45">
        <v>625460</v>
      </c>
      <c r="J316" s="45">
        <v>625460</v>
      </c>
      <c r="K316" s="45">
        <v>400001</v>
      </c>
    </row>
    <row r="317" spans="2:11" hidden="1" outlineLevel="1">
      <c r="B317" s="45">
        <v>858544</v>
      </c>
      <c r="C317" s="3" t="s">
        <v>160</v>
      </c>
      <c r="D317" s="45">
        <v>6099</v>
      </c>
      <c r="G317" s="45">
        <v>432055</v>
      </c>
      <c r="H317" s="45">
        <v>625550</v>
      </c>
      <c r="I317" s="45">
        <v>625460</v>
      </c>
      <c r="J317" s="45">
        <v>625460</v>
      </c>
      <c r="K317" s="45">
        <v>400001</v>
      </c>
    </row>
    <row r="318" spans="2:11" hidden="1" outlineLevel="1">
      <c r="B318" s="45">
        <v>858554</v>
      </c>
      <c r="C318" s="3" t="s">
        <v>161</v>
      </c>
      <c r="D318" s="45">
        <v>5799</v>
      </c>
      <c r="G318" s="45">
        <v>432055</v>
      </c>
      <c r="H318" s="45">
        <v>625550</v>
      </c>
      <c r="I318" s="45">
        <v>625550</v>
      </c>
      <c r="J318" s="45">
        <v>625460</v>
      </c>
      <c r="K318" s="45">
        <v>400001</v>
      </c>
    </row>
    <row r="319" spans="2:11" hidden="1" outlineLevel="1">
      <c r="B319" s="45">
        <v>858555</v>
      </c>
      <c r="C319" s="3" t="s">
        <v>162</v>
      </c>
      <c r="D319" s="45">
        <v>5549</v>
      </c>
      <c r="G319" s="45">
        <v>432055</v>
      </c>
      <c r="H319" s="45">
        <v>625550</v>
      </c>
      <c r="I319" s="45">
        <v>625550</v>
      </c>
      <c r="J319" s="45">
        <v>625550</v>
      </c>
      <c r="K319" s="45">
        <v>400001</v>
      </c>
    </row>
    <row r="320" spans="2:11" hidden="1" outlineLevel="1">
      <c r="B320" s="45">
        <v>859000</v>
      </c>
      <c r="C320" s="3" t="s">
        <v>163</v>
      </c>
      <c r="D320" s="45">
        <v>4049</v>
      </c>
      <c r="G320" s="45">
        <v>432055</v>
      </c>
      <c r="H320" s="45">
        <v>625070</v>
      </c>
      <c r="I320" s="45">
        <v>625070</v>
      </c>
      <c r="J320" s="45">
        <v>625070</v>
      </c>
      <c r="K320" s="45">
        <v>400001</v>
      </c>
    </row>
    <row r="321" spans="2:11" hidden="1" outlineLevel="1">
      <c r="B321" s="45">
        <v>859003</v>
      </c>
      <c r="C321" s="3" t="s">
        <v>164</v>
      </c>
      <c r="D321" s="45">
        <v>4499</v>
      </c>
      <c r="G321" s="45">
        <v>432055</v>
      </c>
      <c r="H321" s="45">
        <v>625070</v>
      </c>
      <c r="I321" s="45">
        <v>625070</v>
      </c>
      <c r="J321" s="45">
        <v>625370</v>
      </c>
      <c r="K321" s="45">
        <v>400001</v>
      </c>
    </row>
    <row r="322" spans="2:11" hidden="1" outlineLevel="1">
      <c r="B322" s="45">
        <v>859004</v>
      </c>
      <c r="C322" s="3" t="s">
        <v>165</v>
      </c>
      <c r="D322" s="45">
        <v>4899</v>
      </c>
      <c r="G322" s="45">
        <v>432055</v>
      </c>
      <c r="H322" s="45">
        <v>625070</v>
      </c>
      <c r="I322" s="45">
        <v>625070</v>
      </c>
      <c r="J322" s="45">
        <v>625480</v>
      </c>
      <c r="K322" s="45">
        <v>400001</v>
      </c>
    </row>
    <row r="323" spans="2:11" hidden="1" outlineLevel="1">
      <c r="B323" s="45">
        <v>859005</v>
      </c>
      <c r="C323" s="3" t="s">
        <v>166</v>
      </c>
      <c r="D323" s="45">
        <v>4599</v>
      </c>
      <c r="G323" s="45">
        <v>432055</v>
      </c>
      <c r="H323" s="45">
        <v>625070</v>
      </c>
      <c r="I323" s="45">
        <v>625070</v>
      </c>
      <c r="J323" s="45">
        <v>625570</v>
      </c>
      <c r="K323" s="45">
        <v>400001</v>
      </c>
    </row>
    <row r="324" spans="2:11" hidden="1" outlineLevel="1">
      <c r="B324" s="45">
        <v>859033</v>
      </c>
      <c r="C324" s="3" t="s">
        <v>167</v>
      </c>
      <c r="D324" s="45">
        <v>4949</v>
      </c>
      <c r="G324" s="45">
        <v>432055</v>
      </c>
      <c r="H324" s="45">
        <v>625070</v>
      </c>
      <c r="I324" s="45">
        <v>625370</v>
      </c>
      <c r="J324" s="45">
        <v>625370</v>
      </c>
      <c r="K324" s="45">
        <v>400001</v>
      </c>
    </row>
    <row r="325" spans="2:11" hidden="1" outlineLevel="1">
      <c r="B325" s="45">
        <v>859034</v>
      </c>
      <c r="C325" s="3" t="s">
        <v>168</v>
      </c>
      <c r="D325" s="45">
        <v>5349</v>
      </c>
      <c r="G325" s="45">
        <v>432055</v>
      </c>
      <c r="H325" s="45">
        <v>625070</v>
      </c>
      <c r="I325" s="45">
        <v>625370</v>
      </c>
      <c r="J325" s="45">
        <v>625480</v>
      </c>
      <c r="K325" s="45">
        <v>400001</v>
      </c>
    </row>
    <row r="326" spans="2:11" hidden="1" outlineLevel="1">
      <c r="B326" s="45">
        <v>859044</v>
      </c>
      <c r="C326" s="3" t="s">
        <v>169</v>
      </c>
      <c r="D326" s="45">
        <v>5749</v>
      </c>
      <c r="G326" s="45">
        <v>432055</v>
      </c>
      <c r="H326" s="45">
        <v>625070</v>
      </c>
      <c r="I326" s="45">
        <v>625480</v>
      </c>
      <c r="J326" s="45">
        <v>625480</v>
      </c>
      <c r="K326" s="45">
        <v>400001</v>
      </c>
    </row>
    <row r="327" spans="2:11" hidden="1" outlineLevel="1">
      <c r="B327" s="45">
        <v>859054</v>
      </c>
      <c r="C327" s="3" t="s">
        <v>170</v>
      </c>
      <c r="D327" s="45">
        <v>5499</v>
      </c>
      <c r="G327" s="45">
        <v>432055</v>
      </c>
      <c r="H327" s="45">
        <v>625070</v>
      </c>
      <c r="I327" s="45">
        <v>625570</v>
      </c>
      <c r="J327" s="45">
        <v>625570</v>
      </c>
      <c r="K327" s="45">
        <v>400001</v>
      </c>
    </row>
    <row r="328" spans="2:11" hidden="1" outlineLevel="1">
      <c r="B328" s="45">
        <v>859055</v>
      </c>
      <c r="C328" s="3" t="s">
        <v>171</v>
      </c>
      <c r="D328" s="45">
        <v>5199</v>
      </c>
      <c r="G328" s="45">
        <v>432055</v>
      </c>
      <c r="H328" s="45">
        <v>625070</v>
      </c>
      <c r="I328" s="45">
        <v>625370</v>
      </c>
      <c r="J328" s="45">
        <v>625370</v>
      </c>
      <c r="K328" s="45">
        <v>400001</v>
      </c>
    </row>
    <row r="329" spans="2:11" hidden="1" outlineLevel="1">
      <c r="B329" s="45">
        <v>859333</v>
      </c>
      <c r="C329" s="3" t="s">
        <v>172</v>
      </c>
      <c r="D329" s="45">
        <v>5399</v>
      </c>
      <c r="G329" s="45">
        <v>432055</v>
      </c>
      <c r="H329" s="45">
        <v>625370</v>
      </c>
      <c r="I329" s="45">
        <v>625370</v>
      </c>
      <c r="J329" s="45">
        <v>625370</v>
      </c>
      <c r="K329" s="45">
        <v>400001</v>
      </c>
    </row>
    <row r="330" spans="2:11" hidden="1" outlineLevel="1">
      <c r="B330" s="45">
        <v>859334</v>
      </c>
      <c r="C330" s="3" t="s">
        <v>173</v>
      </c>
      <c r="D330" s="45">
        <v>5799</v>
      </c>
      <c r="G330" s="45">
        <v>432055</v>
      </c>
      <c r="H330" s="45">
        <v>625370</v>
      </c>
      <c r="I330" s="45">
        <v>625370</v>
      </c>
      <c r="J330" s="45">
        <v>625480</v>
      </c>
      <c r="K330" s="45">
        <v>400001</v>
      </c>
    </row>
    <row r="331" spans="2:11" hidden="1" outlineLevel="1">
      <c r="B331" s="45">
        <v>859344</v>
      </c>
      <c r="C331" s="3" t="s">
        <v>174</v>
      </c>
      <c r="D331" s="45">
        <v>6199</v>
      </c>
      <c r="G331" s="45">
        <v>432055</v>
      </c>
      <c r="H331" s="45">
        <v>625370</v>
      </c>
      <c r="I331" s="45">
        <v>625480</v>
      </c>
      <c r="J331" s="45">
        <v>625480</v>
      </c>
      <c r="K331" s="45">
        <v>400001</v>
      </c>
    </row>
    <row r="332" spans="2:11" hidden="1" outlineLevel="1">
      <c r="B332" s="45">
        <v>859444</v>
      </c>
      <c r="C332" s="3" t="s">
        <v>175</v>
      </c>
      <c r="D332" s="45">
        <v>6649</v>
      </c>
      <c r="G332" s="45">
        <v>432055</v>
      </c>
      <c r="H332" s="45">
        <v>625480</v>
      </c>
      <c r="I332" s="45">
        <v>625480</v>
      </c>
      <c r="J332" s="45">
        <v>625480</v>
      </c>
      <c r="K332" s="45">
        <v>400001</v>
      </c>
    </row>
    <row r="333" spans="2:11" hidden="1" outlineLevel="1">
      <c r="B333" s="45">
        <v>859544</v>
      </c>
      <c r="C333" s="3" t="s">
        <v>176</v>
      </c>
      <c r="D333" s="45">
        <v>6349</v>
      </c>
      <c r="G333" s="45">
        <v>432055</v>
      </c>
      <c r="H333" s="45">
        <v>625570</v>
      </c>
      <c r="I333" s="45">
        <v>625480</v>
      </c>
      <c r="J333" s="45">
        <v>625480</v>
      </c>
      <c r="K333" s="45">
        <v>400001</v>
      </c>
    </row>
    <row r="334" spans="2:11" hidden="1" outlineLevel="1">
      <c r="B334" s="45">
        <v>859554</v>
      </c>
      <c r="C334" s="3" t="s">
        <v>177</v>
      </c>
      <c r="D334" s="45">
        <v>6049</v>
      </c>
      <c r="G334" s="45">
        <v>432055</v>
      </c>
      <c r="H334" s="45">
        <v>625570</v>
      </c>
      <c r="I334" s="45">
        <v>625570</v>
      </c>
      <c r="J334" s="45">
        <v>625480</v>
      </c>
      <c r="K334" s="45">
        <v>400001</v>
      </c>
    </row>
    <row r="335" spans="2:11" hidden="1" outlineLevel="1">
      <c r="B335" s="45">
        <v>859555</v>
      </c>
      <c r="C335" s="3" t="s">
        <v>178</v>
      </c>
      <c r="D335" s="45">
        <v>5799</v>
      </c>
      <c r="G335" s="45">
        <v>432055</v>
      </c>
      <c r="H335" s="45">
        <v>625570</v>
      </c>
      <c r="I335" s="45">
        <v>625570</v>
      </c>
      <c r="J335" s="45">
        <v>625570</v>
      </c>
      <c r="K335" s="45">
        <v>400001</v>
      </c>
    </row>
    <row r="336" spans="2:11" hidden="1" outlineLevel="1">
      <c r="B336" s="45">
        <v>860000</v>
      </c>
      <c r="C336" s="3" t="s">
        <v>179</v>
      </c>
      <c r="D336" s="45">
        <v>1999</v>
      </c>
      <c r="G336" s="45">
        <v>452040</v>
      </c>
      <c r="H336" s="45">
        <v>629000</v>
      </c>
      <c r="I336" s="45">
        <v>629000</v>
      </c>
      <c r="J336" s="9" t="s">
        <v>393</v>
      </c>
      <c r="K336" s="9" t="s">
        <v>393</v>
      </c>
    </row>
    <row r="337" spans="2:11" hidden="1" outlineLevel="1">
      <c r="B337" s="45">
        <v>860050</v>
      </c>
      <c r="C337" s="3" t="s">
        <v>180</v>
      </c>
      <c r="D337" s="45">
        <v>2949</v>
      </c>
      <c r="G337" s="45">
        <v>452040</v>
      </c>
      <c r="H337" s="45">
        <v>629050</v>
      </c>
      <c r="I337" s="45">
        <v>629050</v>
      </c>
      <c r="J337" s="9" t="s">
        <v>393</v>
      </c>
      <c r="K337" s="9" t="s">
        <v>393</v>
      </c>
    </row>
    <row r="338" spans="2:11" hidden="1" outlineLevel="1">
      <c r="B338" s="45">
        <v>860070</v>
      </c>
      <c r="C338" s="3" t="s">
        <v>181</v>
      </c>
      <c r="D338" s="45">
        <v>3099</v>
      </c>
      <c r="G338" s="45">
        <v>452040</v>
      </c>
      <c r="H338" s="45">
        <v>629070</v>
      </c>
      <c r="I338" s="45">
        <v>629070</v>
      </c>
      <c r="J338" s="9" t="s">
        <v>393</v>
      </c>
      <c r="K338" s="9" t="s">
        <v>393</v>
      </c>
    </row>
    <row r="339" spans="2:11" hidden="1" outlineLevel="1">
      <c r="B339" s="45">
        <v>860300</v>
      </c>
      <c r="C339" s="3" t="s">
        <v>182</v>
      </c>
      <c r="D339" s="45">
        <v>2449</v>
      </c>
      <c r="G339" s="45">
        <v>452040</v>
      </c>
      <c r="H339" s="45">
        <v>629000</v>
      </c>
      <c r="I339" s="45">
        <v>629300</v>
      </c>
      <c r="J339" s="9" t="s">
        <v>393</v>
      </c>
      <c r="K339" s="9" t="s">
        <v>393</v>
      </c>
    </row>
    <row r="340" spans="2:11" hidden="1" outlineLevel="1">
      <c r="B340" s="45">
        <v>860303</v>
      </c>
      <c r="C340" s="3" t="s">
        <v>183</v>
      </c>
      <c r="D340" s="45">
        <v>2899</v>
      </c>
      <c r="G340" s="45">
        <v>452040</v>
      </c>
      <c r="H340" s="45">
        <v>629300</v>
      </c>
      <c r="I340" s="45">
        <v>629300</v>
      </c>
      <c r="J340" s="9" t="s">
        <v>393</v>
      </c>
      <c r="K340" s="9" t="s">
        <v>393</v>
      </c>
    </row>
    <row r="341" spans="2:11" hidden="1" outlineLevel="1">
      <c r="B341" s="45">
        <v>860304</v>
      </c>
      <c r="C341" s="3" t="s">
        <v>184</v>
      </c>
      <c r="D341" s="45">
        <v>2949</v>
      </c>
      <c r="G341" s="45">
        <v>452040</v>
      </c>
      <c r="H341" s="45">
        <v>629300</v>
      </c>
      <c r="I341" s="45">
        <v>629400</v>
      </c>
      <c r="J341" s="9" t="s">
        <v>393</v>
      </c>
      <c r="K341" s="9" t="s">
        <v>393</v>
      </c>
    </row>
    <row r="342" spans="2:11" hidden="1" outlineLevel="1">
      <c r="B342" s="45">
        <v>860305</v>
      </c>
      <c r="C342" s="3" t="s">
        <v>185</v>
      </c>
      <c r="D342" s="45">
        <v>2999</v>
      </c>
      <c r="G342" s="45">
        <v>452040</v>
      </c>
      <c r="H342" s="45">
        <v>629300</v>
      </c>
      <c r="I342" s="45">
        <v>629500</v>
      </c>
      <c r="J342" s="9" t="s">
        <v>393</v>
      </c>
      <c r="K342" s="9" t="s">
        <v>393</v>
      </c>
    </row>
    <row r="343" spans="2:11" hidden="1" outlineLevel="1">
      <c r="B343" s="45">
        <v>860314</v>
      </c>
      <c r="C343" s="3" t="s">
        <v>186</v>
      </c>
      <c r="D343" s="45">
        <v>3349</v>
      </c>
      <c r="G343" s="45">
        <v>452040</v>
      </c>
      <c r="H343" s="45">
        <v>629300</v>
      </c>
      <c r="I343" s="45">
        <v>629410</v>
      </c>
      <c r="J343" s="9" t="s">
        <v>393</v>
      </c>
      <c r="K343" s="9" t="s">
        <v>393</v>
      </c>
    </row>
    <row r="344" spans="2:11" hidden="1" outlineLevel="1">
      <c r="B344" s="45">
        <v>860350</v>
      </c>
      <c r="C344" s="3" t="s">
        <v>187</v>
      </c>
      <c r="D344" s="45">
        <v>3399</v>
      </c>
      <c r="G344" s="45">
        <v>452040</v>
      </c>
      <c r="H344" s="45">
        <v>629050</v>
      </c>
      <c r="I344" s="45">
        <v>629350</v>
      </c>
      <c r="J344" s="9" t="s">
        <v>393</v>
      </c>
      <c r="K344" s="9" t="s">
        <v>393</v>
      </c>
    </row>
    <row r="345" spans="2:11" hidden="1" outlineLevel="1">
      <c r="B345" s="45">
        <v>860353</v>
      </c>
      <c r="C345" s="3" t="s">
        <v>188</v>
      </c>
      <c r="D345" s="45">
        <v>3849</v>
      </c>
      <c r="G345" s="45">
        <v>452040</v>
      </c>
      <c r="H345" s="45">
        <v>629350</v>
      </c>
      <c r="I345" s="45">
        <v>629350</v>
      </c>
      <c r="J345" s="9" t="s">
        <v>393</v>
      </c>
      <c r="K345" s="9" t="s">
        <v>393</v>
      </c>
    </row>
    <row r="346" spans="2:11" hidden="1" outlineLevel="1">
      <c r="B346" s="45">
        <v>860354</v>
      </c>
      <c r="C346" s="3" t="s">
        <v>189</v>
      </c>
      <c r="D346" s="45">
        <v>3899</v>
      </c>
      <c r="G346" s="45">
        <v>452040</v>
      </c>
      <c r="H346" s="45">
        <v>629350</v>
      </c>
      <c r="I346" s="45">
        <v>629450</v>
      </c>
      <c r="J346" s="9" t="s">
        <v>393</v>
      </c>
      <c r="K346" s="9" t="s">
        <v>393</v>
      </c>
    </row>
    <row r="347" spans="2:11" hidden="1" outlineLevel="1">
      <c r="B347" s="45">
        <v>860355</v>
      </c>
      <c r="C347" s="3" t="s">
        <v>190</v>
      </c>
      <c r="D347" s="45">
        <v>3949</v>
      </c>
      <c r="G347" s="45">
        <v>452040</v>
      </c>
      <c r="H347" s="45">
        <v>629350</v>
      </c>
      <c r="I347" s="45">
        <v>629550</v>
      </c>
      <c r="J347" s="9" t="s">
        <v>393</v>
      </c>
      <c r="K347" s="9" t="s">
        <v>393</v>
      </c>
    </row>
    <row r="348" spans="2:11" hidden="1" outlineLevel="1">
      <c r="B348" s="45">
        <v>860364</v>
      </c>
      <c r="C348" s="3" t="s">
        <v>191</v>
      </c>
      <c r="D348" s="45">
        <v>4299</v>
      </c>
      <c r="G348" s="45">
        <v>452040</v>
      </c>
      <c r="H348" s="45">
        <v>629350</v>
      </c>
      <c r="I348" s="45">
        <v>629460</v>
      </c>
      <c r="J348" s="9" t="s">
        <v>393</v>
      </c>
      <c r="K348" s="9" t="s">
        <v>393</v>
      </c>
    </row>
    <row r="349" spans="2:11" hidden="1" outlineLevel="1">
      <c r="B349" s="45">
        <v>860370</v>
      </c>
      <c r="C349" s="3" t="s">
        <v>192</v>
      </c>
      <c r="D349" s="45">
        <v>3549</v>
      </c>
      <c r="G349" s="45">
        <v>452040</v>
      </c>
      <c r="H349" s="45">
        <v>629070</v>
      </c>
      <c r="I349" s="45">
        <v>629370</v>
      </c>
      <c r="J349" s="9" t="s">
        <v>393</v>
      </c>
      <c r="K349" s="9" t="s">
        <v>393</v>
      </c>
    </row>
    <row r="350" spans="2:11" hidden="1" outlineLevel="1">
      <c r="B350" s="45">
        <v>860373</v>
      </c>
      <c r="C350" s="3" t="s">
        <v>193</v>
      </c>
      <c r="D350" s="45">
        <v>3999</v>
      </c>
      <c r="G350" s="45">
        <v>452040</v>
      </c>
      <c r="H350" s="45">
        <v>629370</v>
      </c>
      <c r="I350" s="45">
        <v>629370</v>
      </c>
      <c r="J350" s="9" t="s">
        <v>393</v>
      </c>
      <c r="K350" s="9" t="s">
        <v>393</v>
      </c>
    </row>
    <row r="351" spans="2:11" hidden="1" outlineLevel="1">
      <c r="B351" s="45">
        <v>860374</v>
      </c>
      <c r="C351" s="3" t="s">
        <v>194</v>
      </c>
      <c r="D351" s="45">
        <v>4049</v>
      </c>
      <c r="G351" s="45">
        <v>452040</v>
      </c>
      <c r="H351" s="45">
        <v>629370</v>
      </c>
      <c r="I351" s="45">
        <v>629470</v>
      </c>
      <c r="J351" s="9" t="s">
        <v>393</v>
      </c>
      <c r="K351" s="9" t="s">
        <v>393</v>
      </c>
    </row>
    <row r="352" spans="2:11" hidden="1" outlineLevel="1">
      <c r="B352" s="45">
        <v>860375</v>
      </c>
      <c r="C352" s="3" t="s">
        <v>195</v>
      </c>
      <c r="D352" s="45">
        <v>4099</v>
      </c>
      <c r="G352" s="45">
        <v>452040</v>
      </c>
      <c r="H352" s="45">
        <v>629370</v>
      </c>
      <c r="I352" s="45">
        <v>629570</v>
      </c>
      <c r="J352" s="9" t="s">
        <v>393</v>
      </c>
      <c r="K352" s="9" t="s">
        <v>393</v>
      </c>
    </row>
    <row r="353" spans="2:11" hidden="1" outlineLevel="1">
      <c r="B353" s="45">
        <v>860384</v>
      </c>
      <c r="C353" s="3" t="s">
        <v>196</v>
      </c>
      <c r="D353" s="45">
        <v>4449</v>
      </c>
      <c r="G353" s="45">
        <v>452040</v>
      </c>
      <c r="H353" s="45">
        <v>629370</v>
      </c>
      <c r="I353" s="45">
        <v>629480</v>
      </c>
      <c r="J353" s="9" t="s">
        <v>393</v>
      </c>
      <c r="K353" s="9" t="s">
        <v>393</v>
      </c>
    </row>
    <row r="354" spans="2:11" hidden="1" outlineLevel="1">
      <c r="B354" s="45">
        <v>860400</v>
      </c>
      <c r="C354" s="3" t="s">
        <v>197</v>
      </c>
      <c r="D354" s="45">
        <v>2499</v>
      </c>
      <c r="G354" s="45">
        <v>452040</v>
      </c>
      <c r="H354" s="45">
        <v>629000</v>
      </c>
      <c r="I354" s="45">
        <v>629400</v>
      </c>
      <c r="J354" s="9" t="s">
        <v>393</v>
      </c>
      <c r="K354" s="9" t="s">
        <v>393</v>
      </c>
    </row>
    <row r="355" spans="2:11" hidden="1" outlineLevel="1">
      <c r="B355" s="45">
        <v>860404</v>
      </c>
      <c r="C355" s="3" t="s">
        <v>198</v>
      </c>
      <c r="D355" s="45">
        <v>2999</v>
      </c>
      <c r="G355" s="45">
        <v>452040</v>
      </c>
      <c r="H355" s="45">
        <v>629400</v>
      </c>
      <c r="I355" s="45">
        <v>629400</v>
      </c>
      <c r="J355" s="9" t="s">
        <v>393</v>
      </c>
      <c r="K355" s="9" t="s">
        <v>393</v>
      </c>
    </row>
    <row r="356" spans="2:11" hidden="1" outlineLevel="1">
      <c r="B356" s="45">
        <v>860410</v>
      </c>
      <c r="C356" s="3" t="s">
        <v>199</v>
      </c>
      <c r="D356" s="45">
        <v>2849</v>
      </c>
      <c r="G356" s="45">
        <v>452040</v>
      </c>
      <c r="H356" s="45">
        <v>629000</v>
      </c>
      <c r="I356" s="45">
        <v>629410</v>
      </c>
      <c r="J356" s="9" t="s">
        <v>393</v>
      </c>
      <c r="K356" s="9" t="s">
        <v>393</v>
      </c>
    </row>
    <row r="357" spans="2:11" hidden="1" outlineLevel="1">
      <c r="B357" s="45">
        <v>860414</v>
      </c>
      <c r="C357" s="3" t="s">
        <v>200</v>
      </c>
      <c r="D357" s="45">
        <v>3699</v>
      </c>
      <c r="G357" s="45">
        <v>452040</v>
      </c>
      <c r="H357" s="45">
        <v>629410</v>
      </c>
      <c r="I357" s="45">
        <v>629410</v>
      </c>
      <c r="J357" s="9" t="s">
        <v>393</v>
      </c>
      <c r="K357" s="9" t="s">
        <v>393</v>
      </c>
    </row>
    <row r="358" spans="2:11" hidden="1" outlineLevel="1">
      <c r="B358" s="45">
        <v>860450</v>
      </c>
      <c r="C358" s="3" t="s">
        <v>201</v>
      </c>
      <c r="D358" s="45">
        <v>3449</v>
      </c>
      <c r="G358" s="45">
        <v>452040</v>
      </c>
      <c r="H358" s="45">
        <v>629050</v>
      </c>
      <c r="I358" s="45">
        <v>629450</v>
      </c>
      <c r="J358" s="9" t="s">
        <v>393</v>
      </c>
      <c r="K358" s="9" t="s">
        <v>393</v>
      </c>
    </row>
    <row r="359" spans="2:11" hidden="1" outlineLevel="1">
      <c r="B359" s="45">
        <v>860454</v>
      </c>
      <c r="C359" s="3" t="s">
        <v>202</v>
      </c>
      <c r="D359" s="45">
        <v>3949</v>
      </c>
      <c r="G359" s="45">
        <v>452040</v>
      </c>
      <c r="H359" s="45">
        <v>629450</v>
      </c>
      <c r="I359" s="45">
        <v>629450</v>
      </c>
      <c r="J359" s="9" t="s">
        <v>393</v>
      </c>
      <c r="K359" s="9" t="s">
        <v>393</v>
      </c>
    </row>
    <row r="360" spans="2:11" hidden="1" outlineLevel="1">
      <c r="B360" s="45">
        <v>860460</v>
      </c>
      <c r="C360" s="3" t="s">
        <v>203</v>
      </c>
      <c r="D360" s="45">
        <v>3799</v>
      </c>
      <c r="G360" s="45">
        <v>452040</v>
      </c>
      <c r="H360" s="45">
        <v>629050</v>
      </c>
      <c r="I360" s="45">
        <v>629460</v>
      </c>
      <c r="J360" s="9" t="s">
        <v>393</v>
      </c>
      <c r="K360" s="9" t="s">
        <v>393</v>
      </c>
    </row>
    <row r="361" spans="2:11" hidden="1" outlineLevel="1">
      <c r="B361" s="45">
        <v>860464</v>
      </c>
      <c r="C361" s="3" t="s">
        <v>204</v>
      </c>
      <c r="D361" s="45">
        <v>4649</v>
      </c>
      <c r="G361" s="45">
        <v>452040</v>
      </c>
      <c r="H361" s="45">
        <v>629460</v>
      </c>
      <c r="I361" s="45">
        <v>629460</v>
      </c>
      <c r="J361" s="9" t="s">
        <v>393</v>
      </c>
      <c r="K361" s="9" t="s">
        <v>393</v>
      </c>
    </row>
    <row r="362" spans="2:11" hidden="1" outlineLevel="1">
      <c r="B362" s="45">
        <v>860470</v>
      </c>
      <c r="C362" s="3" t="s">
        <v>205</v>
      </c>
      <c r="D362" s="45">
        <v>3599</v>
      </c>
      <c r="G362" s="45">
        <v>452040</v>
      </c>
      <c r="H362" s="45">
        <v>629070</v>
      </c>
      <c r="I362" s="45">
        <v>629470</v>
      </c>
      <c r="J362" s="9" t="s">
        <v>393</v>
      </c>
      <c r="K362" s="9" t="s">
        <v>393</v>
      </c>
    </row>
    <row r="363" spans="2:11" hidden="1" outlineLevel="1">
      <c r="B363" s="45">
        <v>860474</v>
      </c>
      <c r="C363" s="3" t="s">
        <v>206</v>
      </c>
      <c r="D363" s="45">
        <v>4099</v>
      </c>
      <c r="G363" s="45">
        <v>452040</v>
      </c>
      <c r="H363" s="45">
        <v>629470</v>
      </c>
      <c r="I363" s="45">
        <v>629470</v>
      </c>
      <c r="J363" s="9" t="s">
        <v>393</v>
      </c>
      <c r="K363" s="9" t="s">
        <v>393</v>
      </c>
    </row>
    <row r="364" spans="2:11" hidden="1" outlineLevel="1">
      <c r="B364" s="45">
        <v>860480</v>
      </c>
      <c r="C364" s="3" t="s">
        <v>207</v>
      </c>
      <c r="D364" s="45">
        <v>3949</v>
      </c>
      <c r="G364" s="45">
        <v>452040</v>
      </c>
      <c r="H364" s="45">
        <v>629070</v>
      </c>
      <c r="I364" s="45">
        <v>629480</v>
      </c>
      <c r="J364" s="9" t="s">
        <v>393</v>
      </c>
      <c r="K364" s="9" t="s">
        <v>393</v>
      </c>
    </row>
    <row r="365" spans="2:11" hidden="1" outlineLevel="1">
      <c r="B365" s="45">
        <v>860484</v>
      </c>
      <c r="C365" s="3" t="s">
        <v>208</v>
      </c>
      <c r="D365" s="45">
        <v>4799</v>
      </c>
      <c r="G365" s="45">
        <v>452040</v>
      </c>
      <c r="H365" s="45">
        <v>629480</v>
      </c>
      <c r="I365" s="45">
        <v>629480</v>
      </c>
      <c r="J365" s="9" t="s">
        <v>393</v>
      </c>
      <c r="K365" s="9" t="s">
        <v>393</v>
      </c>
    </row>
    <row r="366" spans="2:11" hidden="1" outlineLevel="1">
      <c r="B366" s="45">
        <v>860500</v>
      </c>
      <c r="C366" s="3" t="s">
        <v>209</v>
      </c>
      <c r="D366" s="45">
        <v>2549</v>
      </c>
      <c r="G366" s="45">
        <v>452040</v>
      </c>
      <c r="H366" s="45">
        <v>629000</v>
      </c>
      <c r="I366" s="45">
        <v>629500</v>
      </c>
      <c r="J366" s="9" t="s">
        <v>393</v>
      </c>
      <c r="K366" s="9" t="s">
        <v>393</v>
      </c>
    </row>
    <row r="367" spans="2:11" hidden="1" outlineLevel="1">
      <c r="B367" s="45">
        <v>860504</v>
      </c>
      <c r="C367" s="3" t="s">
        <v>210</v>
      </c>
      <c r="D367" s="45">
        <v>3049</v>
      </c>
      <c r="G367" s="45">
        <v>452040</v>
      </c>
      <c r="H367" s="45">
        <v>629500</v>
      </c>
      <c r="I367" s="45">
        <v>629400</v>
      </c>
      <c r="J367" s="9" t="s">
        <v>393</v>
      </c>
      <c r="K367" s="9" t="s">
        <v>393</v>
      </c>
    </row>
    <row r="368" spans="2:11" hidden="1" outlineLevel="1">
      <c r="B368" s="45">
        <v>860505</v>
      </c>
      <c r="C368" s="3" t="s">
        <v>211</v>
      </c>
      <c r="D368" s="45">
        <v>3149</v>
      </c>
      <c r="G368" s="45">
        <v>452040</v>
      </c>
      <c r="H368" s="45">
        <v>629500</v>
      </c>
      <c r="I368" s="45">
        <v>629500</v>
      </c>
      <c r="J368" s="9" t="s">
        <v>393</v>
      </c>
      <c r="K368" s="9" t="s">
        <v>393</v>
      </c>
    </row>
    <row r="369" spans="2:11" hidden="1" outlineLevel="1">
      <c r="B369" s="45">
        <v>860514</v>
      </c>
      <c r="C369" s="3" t="s">
        <v>212</v>
      </c>
      <c r="D369" s="45">
        <v>3449</v>
      </c>
      <c r="G369" s="45">
        <v>452040</v>
      </c>
      <c r="H369" s="45">
        <v>629500</v>
      </c>
      <c r="I369" s="45">
        <v>629410</v>
      </c>
      <c r="J369" s="9" t="s">
        <v>393</v>
      </c>
      <c r="K369" s="9" t="s">
        <v>393</v>
      </c>
    </row>
    <row r="370" spans="2:11" hidden="1" outlineLevel="1">
      <c r="B370" s="45">
        <v>860550</v>
      </c>
      <c r="C370" s="3" t="s">
        <v>213</v>
      </c>
      <c r="D370" s="45">
        <v>3499</v>
      </c>
      <c r="G370" s="45">
        <v>452040</v>
      </c>
      <c r="H370" s="45">
        <v>629050</v>
      </c>
      <c r="I370" s="45">
        <v>629550</v>
      </c>
      <c r="J370" s="9" t="s">
        <v>393</v>
      </c>
      <c r="K370" s="9" t="s">
        <v>393</v>
      </c>
    </row>
    <row r="371" spans="2:11" hidden="1" outlineLevel="1">
      <c r="B371" s="45">
        <v>860554</v>
      </c>
      <c r="C371" s="3" t="s">
        <v>214</v>
      </c>
      <c r="D371" s="45">
        <v>3999</v>
      </c>
      <c r="G371" s="45">
        <v>452040</v>
      </c>
      <c r="H371" s="45">
        <v>629550</v>
      </c>
      <c r="I371" s="45">
        <v>629450</v>
      </c>
      <c r="J371" s="9" t="s">
        <v>393</v>
      </c>
      <c r="K371" s="9" t="s">
        <v>393</v>
      </c>
    </row>
    <row r="372" spans="2:11" hidden="1" outlineLevel="1">
      <c r="B372" s="45">
        <v>860555</v>
      </c>
      <c r="C372" s="3" t="s">
        <v>215</v>
      </c>
      <c r="D372" s="45">
        <v>4099</v>
      </c>
      <c r="G372" s="45">
        <v>452040</v>
      </c>
      <c r="H372" s="45">
        <v>629550</v>
      </c>
      <c r="I372" s="45">
        <v>629550</v>
      </c>
      <c r="J372" s="9" t="s">
        <v>393</v>
      </c>
      <c r="K372" s="9" t="s">
        <v>393</v>
      </c>
    </row>
    <row r="373" spans="2:11" hidden="1" outlineLevel="1">
      <c r="B373" s="45">
        <v>860564</v>
      </c>
      <c r="C373" s="3" t="s">
        <v>216</v>
      </c>
      <c r="D373" s="45">
        <v>4399</v>
      </c>
      <c r="G373" s="45">
        <v>452040</v>
      </c>
      <c r="H373" s="45">
        <v>629550</v>
      </c>
      <c r="I373" s="45">
        <v>629460</v>
      </c>
      <c r="J373" s="9" t="s">
        <v>393</v>
      </c>
      <c r="K373" s="9" t="s">
        <v>393</v>
      </c>
    </row>
    <row r="374" spans="2:11" hidden="1" outlineLevel="1">
      <c r="B374" s="45">
        <v>860570</v>
      </c>
      <c r="C374" s="3" t="s">
        <v>217</v>
      </c>
      <c r="D374" s="45">
        <v>3649</v>
      </c>
      <c r="G374" s="45">
        <v>452040</v>
      </c>
      <c r="H374" s="45">
        <v>629070</v>
      </c>
      <c r="I374" s="45">
        <v>629570</v>
      </c>
      <c r="J374" s="9" t="s">
        <v>393</v>
      </c>
      <c r="K374" s="9" t="s">
        <v>393</v>
      </c>
    </row>
    <row r="375" spans="2:11" hidden="1" outlineLevel="1">
      <c r="B375" s="45">
        <v>860574</v>
      </c>
      <c r="C375" s="3" t="s">
        <v>218</v>
      </c>
      <c r="D375" s="45">
        <v>4149</v>
      </c>
      <c r="G375" s="45">
        <v>452040</v>
      </c>
      <c r="H375" s="45">
        <v>629570</v>
      </c>
      <c r="I375" s="45">
        <v>629470</v>
      </c>
      <c r="J375" s="9" t="s">
        <v>393</v>
      </c>
      <c r="K375" s="9" t="s">
        <v>393</v>
      </c>
    </row>
    <row r="376" spans="2:11" hidden="1" outlineLevel="1">
      <c r="B376" s="45">
        <v>860575</v>
      </c>
      <c r="C376" s="3" t="s">
        <v>219</v>
      </c>
      <c r="D376" s="45">
        <v>4249</v>
      </c>
      <c r="G376" s="45">
        <v>452040</v>
      </c>
      <c r="H376" s="45">
        <v>629570</v>
      </c>
      <c r="I376" s="45">
        <v>629570</v>
      </c>
      <c r="J376" s="9" t="s">
        <v>393</v>
      </c>
      <c r="K376" s="9" t="s">
        <v>393</v>
      </c>
    </row>
    <row r="377" spans="2:11" hidden="1" outlineLevel="1">
      <c r="B377" s="45">
        <v>860584</v>
      </c>
      <c r="C377" s="3" t="s">
        <v>220</v>
      </c>
      <c r="D377" s="45">
        <v>4549</v>
      </c>
      <c r="G377" s="45">
        <v>452040</v>
      </c>
      <c r="H377" s="45">
        <v>629570</v>
      </c>
      <c r="I377" s="45">
        <v>629480</v>
      </c>
      <c r="J377" s="9" t="s">
        <v>393</v>
      </c>
      <c r="K377" s="9" t="s">
        <v>393</v>
      </c>
    </row>
    <row r="378" spans="2:11" hidden="1" outlineLevel="1">
      <c r="B378" s="45">
        <v>867000</v>
      </c>
      <c r="C378" s="3" t="s">
        <v>221</v>
      </c>
      <c r="D378" s="45">
        <v>2799</v>
      </c>
      <c r="G378" s="45">
        <v>452040</v>
      </c>
      <c r="H378" s="45">
        <v>629000</v>
      </c>
      <c r="I378" s="45">
        <v>629000</v>
      </c>
      <c r="J378" s="45">
        <v>629000</v>
      </c>
      <c r="K378" s="45">
        <v>400002</v>
      </c>
    </row>
    <row r="379" spans="2:11" hidden="1" outlineLevel="1">
      <c r="B379" s="45">
        <v>867003</v>
      </c>
      <c r="C379" s="3" t="s">
        <v>222</v>
      </c>
      <c r="D379" s="45">
        <v>3249</v>
      </c>
      <c r="G379" s="45">
        <v>452040</v>
      </c>
      <c r="H379" s="45">
        <v>629000</v>
      </c>
      <c r="I379" s="45">
        <v>629000</v>
      </c>
      <c r="J379" s="45">
        <v>629300</v>
      </c>
      <c r="K379" s="45">
        <v>400002</v>
      </c>
    </row>
    <row r="380" spans="2:11" hidden="1" outlineLevel="1">
      <c r="B380" s="45">
        <v>867004</v>
      </c>
      <c r="C380" s="3" t="s">
        <v>223</v>
      </c>
      <c r="D380" s="45">
        <v>3649</v>
      </c>
      <c r="G380" s="45">
        <v>452040</v>
      </c>
      <c r="H380" s="45">
        <v>629000</v>
      </c>
      <c r="I380" s="45">
        <v>629000</v>
      </c>
      <c r="J380" s="45">
        <v>629410</v>
      </c>
      <c r="K380" s="45">
        <v>400002</v>
      </c>
    </row>
    <row r="381" spans="2:11" hidden="1" outlineLevel="1">
      <c r="B381" s="45">
        <v>867005</v>
      </c>
      <c r="C381" s="3" t="s">
        <v>224</v>
      </c>
      <c r="D381" s="45">
        <v>3349</v>
      </c>
      <c r="G381" s="45">
        <v>452040</v>
      </c>
      <c r="H381" s="45">
        <v>629000</v>
      </c>
      <c r="I381" s="45">
        <v>629000</v>
      </c>
      <c r="J381" s="45">
        <v>629500</v>
      </c>
      <c r="K381" s="45">
        <v>400002</v>
      </c>
    </row>
    <row r="382" spans="2:11" hidden="1" outlineLevel="1">
      <c r="B382" s="45">
        <v>867033</v>
      </c>
      <c r="C382" s="3" t="s">
        <v>225</v>
      </c>
      <c r="D382" s="45">
        <v>3699</v>
      </c>
      <c r="G382" s="45">
        <v>452040</v>
      </c>
      <c r="H382" s="45">
        <v>629000</v>
      </c>
      <c r="I382" s="45">
        <v>629300</v>
      </c>
      <c r="J382" s="45">
        <v>629300</v>
      </c>
      <c r="K382" s="45">
        <v>400002</v>
      </c>
    </row>
    <row r="383" spans="2:11" hidden="1" outlineLevel="1">
      <c r="B383" s="45">
        <v>867034</v>
      </c>
      <c r="C383" s="3" t="s">
        <v>226</v>
      </c>
      <c r="D383" s="45">
        <v>4099</v>
      </c>
      <c r="G383" s="45">
        <v>452040</v>
      </c>
      <c r="H383" s="45">
        <v>629000</v>
      </c>
      <c r="I383" s="45">
        <v>629300</v>
      </c>
      <c r="J383" s="45">
        <v>629410</v>
      </c>
      <c r="K383" s="45">
        <v>400002</v>
      </c>
    </row>
    <row r="384" spans="2:11" hidden="1" outlineLevel="1">
      <c r="B384" s="45">
        <v>867044</v>
      </c>
      <c r="C384" s="3" t="s">
        <v>227</v>
      </c>
      <c r="D384" s="45">
        <v>4499</v>
      </c>
      <c r="G384" s="45">
        <v>452040</v>
      </c>
      <c r="H384" s="45">
        <v>629000</v>
      </c>
      <c r="I384" s="45">
        <v>629410</v>
      </c>
      <c r="J384" s="45">
        <v>629410</v>
      </c>
      <c r="K384" s="45">
        <v>400002</v>
      </c>
    </row>
    <row r="385" spans="2:11" hidden="1" outlineLevel="1">
      <c r="B385" s="45">
        <v>867054</v>
      </c>
      <c r="C385" s="3" t="s">
        <v>228</v>
      </c>
      <c r="D385" s="45">
        <v>4249</v>
      </c>
      <c r="G385" s="45">
        <v>452040</v>
      </c>
      <c r="H385" s="45">
        <v>629000</v>
      </c>
      <c r="I385" s="45">
        <v>629500</v>
      </c>
      <c r="J385" s="45">
        <v>629410</v>
      </c>
      <c r="K385" s="45">
        <v>400002</v>
      </c>
    </row>
    <row r="386" spans="2:11" hidden="1" outlineLevel="1">
      <c r="B386" s="45">
        <v>867055</v>
      </c>
      <c r="C386" s="3" t="s">
        <v>229</v>
      </c>
      <c r="D386" s="45">
        <v>3949</v>
      </c>
      <c r="G386" s="45">
        <v>452040</v>
      </c>
      <c r="H386" s="45">
        <v>629000</v>
      </c>
      <c r="I386" s="45">
        <v>629500</v>
      </c>
      <c r="J386" s="45">
        <v>629500</v>
      </c>
      <c r="K386" s="45">
        <v>400002</v>
      </c>
    </row>
    <row r="387" spans="2:11" hidden="1" outlineLevel="1">
      <c r="B387" s="45">
        <v>867333</v>
      </c>
      <c r="C387" s="3" t="s">
        <v>230</v>
      </c>
      <c r="D387" s="45">
        <v>4149</v>
      </c>
      <c r="G387" s="45">
        <v>452040</v>
      </c>
      <c r="H387" s="45">
        <v>629300</v>
      </c>
      <c r="I387" s="45">
        <v>629300</v>
      </c>
      <c r="J387" s="45">
        <v>629300</v>
      </c>
      <c r="K387" s="45">
        <v>400002</v>
      </c>
    </row>
    <row r="388" spans="2:11" hidden="1" outlineLevel="1">
      <c r="B388" s="45">
        <v>867334</v>
      </c>
      <c r="C388" s="3" t="s">
        <v>231</v>
      </c>
      <c r="D388" s="45">
        <v>4549</v>
      </c>
      <c r="G388" s="45">
        <v>452040</v>
      </c>
      <c r="H388" s="45">
        <v>629300</v>
      </c>
      <c r="I388" s="45">
        <v>629300</v>
      </c>
      <c r="J388" s="45">
        <v>629410</v>
      </c>
      <c r="K388" s="45">
        <v>400002</v>
      </c>
    </row>
    <row r="389" spans="2:11" hidden="1" outlineLevel="1">
      <c r="B389" s="45">
        <v>867344</v>
      </c>
      <c r="C389" s="3" t="s">
        <v>232</v>
      </c>
      <c r="D389" s="45">
        <v>4949</v>
      </c>
      <c r="G389" s="45">
        <v>452040</v>
      </c>
      <c r="H389" s="45">
        <v>629300</v>
      </c>
      <c r="I389" s="45">
        <v>629410</v>
      </c>
      <c r="J389" s="45">
        <v>629410</v>
      </c>
      <c r="K389" s="45">
        <v>400002</v>
      </c>
    </row>
    <row r="390" spans="2:11" hidden="1" outlineLevel="1">
      <c r="B390" s="45">
        <v>867444</v>
      </c>
      <c r="C390" s="3" t="s">
        <v>233</v>
      </c>
      <c r="D390" s="45">
        <v>5399</v>
      </c>
      <c r="G390" s="45">
        <v>452040</v>
      </c>
      <c r="H390" s="45">
        <v>629410</v>
      </c>
      <c r="I390" s="45">
        <v>629410</v>
      </c>
      <c r="J390" s="45">
        <v>629410</v>
      </c>
      <c r="K390" s="45">
        <v>400002</v>
      </c>
    </row>
    <row r="391" spans="2:11" hidden="1" outlineLevel="1">
      <c r="B391" s="45">
        <v>867544</v>
      </c>
      <c r="C391" s="3" t="s">
        <v>234</v>
      </c>
      <c r="D391" s="45">
        <v>5099</v>
      </c>
      <c r="G391" s="45">
        <v>452040</v>
      </c>
      <c r="H391" s="45">
        <v>629500</v>
      </c>
      <c r="I391" s="45">
        <v>629410</v>
      </c>
      <c r="J391" s="45">
        <v>629410</v>
      </c>
      <c r="K391" s="45">
        <v>400002</v>
      </c>
    </row>
    <row r="392" spans="2:11" hidden="1" outlineLevel="1">
      <c r="B392" s="45">
        <v>867554</v>
      </c>
      <c r="C392" s="3" t="s">
        <v>235</v>
      </c>
      <c r="D392" s="45">
        <v>4799</v>
      </c>
      <c r="G392" s="45">
        <v>452040</v>
      </c>
      <c r="H392" s="45">
        <v>629500</v>
      </c>
      <c r="I392" s="45">
        <v>629500</v>
      </c>
      <c r="J392" s="45">
        <v>629410</v>
      </c>
      <c r="K392" s="45">
        <v>400002</v>
      </c>
    </row>
    <row r="393" spans="2:11" hidden="1" outlineLevel="1">
      <c r="B393" s="45">
        <v>867555</v>
      </c>
      <c r="C393" s="3" t="s">
        <v>236</v>
      </c>
      <c r="D393" s="45">
        <v>4549</v>
      </c>
      <c r="G393" s="45">
        <v>452040</v>
      </c>
      <c r="H393" s="45">
        <v>629500</v>
      </c>
      <c r="I393" s="45">
        <v>629500</v>
      </c>
      <c r="J393" s="45">
        <v>629500</v>
      </c>
      <c r="K393" s="45">
        <v>400002</v>
      </c>
    </row>
    <row r="394" spans="2:11" hidden="1" outlineLevel="1">
      <c r="B394" s="45">
        <v>868000</v>
      </c>
      <c r="C394" s="3" t="s">
        <v>237</v>
      </c>
      <c r="D394" s="45">
        <v>4249</v>
      </c>
      <c r="G394" s="45">
        <v>452040</v>
      </c>
      <c r="H394" s="45">
        <v>629050</v>
      </c>
      <c r="I394" s="45">
        <v>629050</v>
      </c>
      <c r="J394" s="45">
        <v>629050</v>
      </c>
      <c r="K394" s="45">
        <v>400002</v>
      </c>
    </row>
    <row r="395" spans="2:11" hidden="1" outlineLevel="1">
      <c r="B395" s="45">
        <v>868003</v>
      </c>
      <c r="C395" s="3" t="s">
        <v>238</v>
      </c>
      <c r="D395" s="45">
        <v>4699</v>
      </c>
      <c r="G395" s="45">
        <v>452040</v>
      </c>
      <c r="H395" s="45">
        <v>629050</v>
      </c>
      <c r="I395" s="45">
        <v>629050</v>
      </c>
      <c r="J395" s="45">
        <v>629350</v>
      </c>
      <c r="K395" s="45">
        <v>400002</v>
      </c>
    </row>
    <row r="396" spans="2:11" hidden="1" outlineLevel="1">
      <c r="B396" s="45">
        <v>868004</v>
      </c>
      <c r="C396" s="3" t="s">
        <v>239</v>
      </c>
      <c r="D396" s="45">
        <v>5099</v>
      </c>
      <c r="G396" s="45">
        <v>452040</v>
      </c>
      <c r="H396" s="45">
        <v>629050</v>
      </c>
      <c r="I396" s="45">
        <v>629050</v>
      </c>
      <c r="J396" s="45">
        <v>629460</v>
      </c>
      <c r="K396" s="45">
        <v>400002</v>
      </c>
    </row>
    <row r="397" spans="2:11" hidden="1" outlineLevel="1">
      <c r="B397" s="45">
        <v>868005</v>
      </c>
      <c r="C397" s="3" t="s">
        <v>240</v>
      </c>
      <c r="D397" s="45">
        <v>4799</v>
      </c>
      <c r="G397" s="45">
        <v>452040</v>
      </c>
      <c r="H397" s="45">
        <v>629050</v>
      </c>
      <c r="I397" s="45">
        <v>629050</v>
      </c>
      <c r="J397" s="45">
        <v>629550</v>
      </c>
      <c r="K397" s="45">
        <v>400002</v>
      </c>
    </row>
    <row r="398" spans="2:11" hidden="1" outlineLevel="1">
      <c r="B398" s="45">
        <v>868033</v>
      </c>
      <c r="C398" s="3" t="s">
        <v>241</v>
      </c>
      <c r="D398" s="45">
        <v>5149</v>
      </c>
      <c r="G398" s="45">
        <v>452040</v>
      </c>
      <c r="H398" s="45">
        <v>629050</v>
      </c>
      <c r="I398" s="45">
        <v>629350</v>
      </c>
      <c r="J398" s="45">
        <v>629350</v>
      </c>
      <c r="K398" s="45">
        <v>400002</v>
      </c>
    </row>
    <row r="399" spans="2:11" hidden="1" outlineLevel="1">
      <c r="B399" s="45">
        <v>868034</v>
      </c>
      <c r="C399" s="3" t="s">
        <v>242</v>
      </c>
      <c r="D399" s="45">
        <v>5549</v>
      </c>
      <c r="G399" s="45">
        <v>452040</v>
      </c>
      <c r="H399" s="45">
        <v>629050</v>
      </c>
      <c r="I399" s="45">
        <v>629350</v>
      </c>
      <c r="J399" s="45">
        <v>629460</v>
      </c>
      <c r="K399" s="45">
        <v>400002</v>
      </c>
    </row>
    <row r="400" spans="2:11" hidden="1" outlineLevel="1">
      <c r="B400" s="45">
        <v>868044</v>
      </c>
      <c r="C400" s="3" t="s">
        <v>243</v>
      </c>
      <c r="D400" s="45">
        <v>5949</v>
      </c>
      <c r="G400" s="45">
        <v>452040</v>
      </c>
      <c r="H400" s="45">
        <v>629050</v>
      </c>
      <c r="I400" s="45">
        <v>629460</v>
      </c>
      <c r="J400" s="45">
        <v>629460</v>
      </c>
      <c r="K400" s="45">
        <v>400002</v>
      </c>
    </row>
    <row r="401" spans="2:11" hidden="1" outlineLevel="1">
      <c r="B401" s="45">
        <v>868054</v>
      </c>
      <c r="C401" s="3" t="s">
        <v>244</v>
      </c>
      <c r="D401" s="45">
        <v>5699</v>
      </c>
      <c r="G401" s="45">
        <v>452040</v>
      </c>
      <c r="H401" s="45">
        <v>629050</v>
      </c>
      <c r="I401" s="45">
        <v>629550</v>
      </c>
      <c r="J401" s="45">
        <v>629460</v>
      </c>
      <c r="K401" s="45">
        <v>400002</v>
      </c>
    </row>
    <row r="402" spans="2:11" hidden="1" outlineLevel="1">
      <c r="B402" s="45">
        <v>868055</v>
      </c>
      <c r="C402" s="3" t="s">
        <v>245</v>
      </c>
      <c r="D402" s="45">
        <v>5399</v>
      </c>
      <c r="G402" s="45">
        <v>452040</v>
      </c>
      <c r="H402" s="45">
        <v>629050</v>
      </c>
      <c r="I402" s="45">
        <v>629550</v>
      </c>
      <c r="J402" s="45">
        <v>629550</v>
      </c>
      <c r="K402" s="45">
        <v>400002</v>
      </c>
    </row>
    <row r="403" spans="2:11" hidden="1" outlineLevel="1">
      <c r="B403" s="45">
        <v>868333</v>
      </c>
      <c r="C403" s="3" t="s">
        <v>246</v>
      </c>
      <c r="D403" s="45">
        <v>5599</v>
      </c>
      <c r="G403" s="45">
        <v>452040</v>
      </c>
      <c r="H403" s="45">
        <v>629350</v>
      </c>
      <c r="I403" s="45">
        <v>629350</v>
      </c>
      <c r="J403" s="45">
        <v>629350</v>
      </c>
      <c r="K403" s="45">
        <v>400002</v>
      </c>
    </row>
    <row r="404" spans="2:11" hidden="1" outlineLevel="1">
      <c r="B404" s="45">
        <v>868334</v>
      </c>
      <c r="C404" s="3" t="s">
        <v>247</v>
      </c>
      <c r="D404" s="45">
        <v>5999</v>
      </c>
      <c r="G404" s="45">
        <v>452040</v>
      </c>
      <c r="H404" s="45">
        <v>629350</v>
      </c>
      <c r="I404" s="45">
        <v>629350</v>
      </c>
      <c r="J404" s="45">
        <v>629460</v>
      </c>
      <c r="K404" s="45">
        <v>400002</v>
      </c>
    </row>
    <row r="405" spans="2:11" hidden="1" outlineLevel="1">
      <c r="B405" s="45">
        <v>868344</v>
      </c>
      <c r="C405" s="3" t="s">
        <v>248</v>
      </c>
      <c r="D405" s="45">
        <v>6399</v>
      </c>
      <c r="G405" s="45">
        <v>452040</v>
      </c>
      <c r="H405" s="45">
        <v>629350</v>
      </c>
      <c r="I405" s="45">
        <v>629350</v>
      </c>
      <c r="J405" s="45">
        <v>629460</v>
      </c>
      <c r="K405" s="45">
        <v>400002</v>
      </c>
    </row>
    <row r="406" spans="2:11" hidden="1" outlineLevel="1">
      <c r="B406" s="45">
        <v>868444</v>
      </c>
      <c r="C406" s="3" t="s">
        <v>249</v>
      </c>
      <c r="D406" s="45">
        <v>6849</v>
      </c>
      <c r="G406" s="45">
        <v>452040</v>
      </c>
      <c r="H406" s="45">
        <v>629460</v>
      </c>
      <c r="I406" s="45">
        <v>629460</v>
      </c>
      <c r="J406" s="45">
        <v>629460</v>
      </c>
      <c r="K406" s="45">
        <v>400002</v>
      </c>
    </row>
    <row r="407" spans="2:11" hidden="1" outlineLevel="1">
      <c r="B407" s="45">
        <v>868544</v>
      </c>
      <c r="C407" s="3" t="s">
        <v>250</v>
      </c>
      <c r="D407" s="45">
        <v>6549</v>
      </c>
      <c r="G407" s="45">
        <v>452040</v>
      </c>
      <c r="H407" s="45">
        <v>629550</v>
      </c>
      <c r="I407" s="45">
        <v>629460</v>
      </c>
      <c r="J407" s="45">
        <v>629460</v>
      </c>
      <c r="K407" s="45">
        <v>400002</v>
      </c>
    </row>
    <row r="408" spans="2:11" hidden="1" outlineLevel="1">
      <c r="B408" s="45">
        <v>868554</v>
      </c>
      <c r="C408" s="3" t="s">
        <v>251</v>
      </c>
      <c r="D408" s="45">
        <v>6249</v>
      </c>
      <c r="G408" s="45">
        <v>452040</v>
      </c>
      <c r="H408" s="45">
        <v>629550</v>
      </c>
      <c r="I408" s="45">
        <v>629550</v>
      </c>
      <c r="J408" s="45">
        <v>629460</v>
      </c>
      <c r="K408" s="45">
        <v>400002</v>
      </c>
    </row>
    <row r="409" spans="2:11" hidden="1" outlineLevel="1">
      <c r="B409" s="45">
        <v>868555</v>
      </c>
      <c r="C409" s="3" t="s">
        <v>252</v>
      </c>
      <c r="D409" s="45">
        <v>5999</v>
      </c>
      <c r="G409" s="45">
        <v>452040</v>
      </c>
      <c r="H409" s="45">
        <v>629550</v>
      </c>
      <c r="I409" s="45">
        <v>629550</v>
      </c>
      <c r="J409" s="45">
        <v>629550</v>
      </c>
      <c r="K409" s="45">
        <v>400002</v>
      </c>
    </row>
    <row r="410" spans="2:11" hidden="1" outlineLevel="1">
      <c r="B410" s="45">
        <v>869000</v>
      </c>
      <c r="C410" s="3" t="s">
        <v>253</v>
      </c>
      <c r="D410" s="45">
        <v>4499</v>
      </c>
      <c r="G410" s="45">
        <v>452040</v>
      </c>
      <c r="H410" s="45">
        <v>629070</v>
      </c>
      <c r="I410" s="45">
        <v>629070</v>
      </c>
      <c r="J410" s="45">
        <v>629070</v>
      </c>
      <c r="K410" s="45">
        <v>400002</v>
      </c>
    </row>
    <row r="411" spans="2:11" hidden="1" outlineLevel="1">
      <c r="B411" s="45">
        <v>869003</v>
      </c>
      <c r="C411" s="3" t="s">
        <v>254</v>
      </c>
      <c r="D411" s="45">
        <v>4949</v>
      </c>
      <c r="G411" s="45">
        <v>452040</v>
      </c>
      <c r="H411" s="45">
        <v>629070</v>
      </c>
      <c r="I411" s="45">
        <v>629070</v>
      </c>
      <c r="J411" s="45">
        <v>629370</v>
      </c>
      <c r="K411" s="45">
        <v>400002</v>
      </c>
    </row>
    <row r="412" spans="2:11" hidden="1" outlineLevel="1">
      <c r="B412" s="45">
        <v>869004</v>
      </c>
      <c r="C412" s="3" t="s">
        <v>255</v>
      </c>
      <c r="D412" s="45">
        <v>5349</v>
      </c>
      <c r="G412" s="45">
        <v>452040</v>
      </c>
      <c r="H412" s="45">
        <v>629070</v>
      </c>
      <c r="I412" s="45">
        <v>629070</v>
      </c>
      <c r="J412" s="45">
        <v>629480</v>
      </c>
      <c r="K412" s="45">
        <v>400002</v>
      </c>
    </row>
    <row r="413" spans="2:11" hidden="1" outlineLevel="1">
      <c r="B413" s="45">
        <v>869005</v>
      </c>
      <c r="C413" s="3" t="s">
        <v>256</v>
      </c>
      <c r="D413" s="45">
        <v>5049</v>
      </c>
      <c r="G413" s="45">
        <v>452040</v>
      </c>
      <c r="H413" s="45">
        <v>629070</v>
      </c>
      <c r="I413" s="45">
        <v>629070</v>
      </c>
      <c r="J413" s="45">
        <v>629570</v>
      </c>
      <c r="K413" s="45">
        <v>400002</v>
      </c>
    </row>
    <row r="414" spans="2:11" hidden="1" outlineLevel="1">
      <c r="B414" s="45">
        <v>869033</v>
      </c>
      <c r="C414" s="3" t="s">
        <v>257</v>
      </c>
      <c r="D414" s="45">
        <v>5399</v>
      </c>
      <c r="G414" s="45">
        <v>452040</v>
      </c>
      <c r="H414" s="45">
        <v>629070</v>
      </c>
      <c r="I414" s="45">
        <v>629370</v>
      </c>
      <c r="J414" s="45">
        <v>629370</v>
      </c>
      <c r="K414" s="45">
        <v>400002</v>
      </c>
    </row>
    <row r="415" spans="2:11" hidden="1" outlineLevel="1">
      <c r="B415" s="45">
        <v>869034</v>
      </c>
      <c r="C415" s="3" t="s">
        <v>258</v>
      </c>
      <c r="D415" s="45">
        <v>5799</v>
      </c>
      <c r="G415" s="45">
        <v>452040</v>
      </c>
      <c r="H415" s="45">
        <v>629070</v>
      </c>
      <c r="I415" s="45">
        <v>629370</v>
      </c>
      <c r="J415" s="45">
        <v>629480</v>
      </c>
      <c r="K415" s="45">
        <v>400002</v>
      </c>
    </row>
    <row r="416" spans="2:11" hidden="1" outlineLevel="1">
      <c r="B416" s="45">
        <v>869044</v>
      </c>
      <c r="C416" s="3" t="s">
        <v>259</v>
      </c>
      <c r="D416" s="45">
        <v>6199</v>
      </c>
      <c r="G416" s="45">
        <v>452040</v>
      </c>
      <c r="H416" s="45">
        <v>629070</v>
      </c>
      <c r="I416" s="45">
        <v>629480</v>
      </c>
      <c r="J416" s="45">
        <v>629480</v>
      </c>
      <c r="K416" s="45">
        <v>400002</v>
      </c>
    </row>
    <row r="417" spans="2:11" hidden="1" outlineLevel="1">
      <c r="B417" s="45">
        <v>869054</v>
      </c>
      <c r="C417" s="3" t="s">
        <v>260</v>
      </c>
      <c r="D417" s="45">
        <v>5949</v>
      </c>
      <c r="G417" s="45">
        <v>452040</v>
      </c>
      <c r="H417" s="45">
        <v>629070</v>
      </c>
      <c r="I417" s="45">
        <v>629570</v>
      </c>
      <c r="J417" s="45">
        <v>629570</v>
      </c>
      <c r="K417" s="45">
        <v>400002</v>
      </c>
    </row>
    <row r="418" spans="2:11" hidden="1" outlineLevel="1">
      <c r="B418" s="45">
        <v>869055</v>
      </c>
      <c r="C418" s="3" t="s">
        <v>261</v>
      </c>
      <c r="D418" s="45">
        <v>5649</v>
      </c>
      <c r="G418" s="45">
        <v>452040</v>
      </c>
      <c r="H418" s="45">
        <v>629070</v>
      </c>
      <c r="I418" s="45">
        <v>629370</v>
      </c>
      <c r="J418" s="45">
        <v>629370</v>
      </c>
      <c r="K418" s="45">
        <v>400002</v>
      </c>
    </row>
    <row r="419" spans="2:11" hidden="1" outlineLevel="1">
      <c r="B419" s="45">
        <v>869333</v>
      </c>
      <c r="C419" s="3" t="s">
        <v>262</v>
      </c>
      <c r="D419" s="45">
        <v>5849</v>
      </c>
      <c r="G419" s="45">
        <v>452040</v>
      </c>
      <c r="H419" s="45">
        <v>629370</v>
      </c>
      <c r="I419" s="45">
        <v>629370</v>
      </c>
      <c r="J419" s="45">
        <v>629370</v>
      </c>
      <c r="K419" s="45">
        <v>400002</v>
      </c>
    </row>
    <row r="420" spans="2:11" hidden="1" outlineLevel="1">
      <c r="B420" s="45">
        <v>869334</v>
      </c>
      <c r="C420" s="3" t="s">
        <v>263</v>
      </c>
      <c r="D420" s="45">
        <v>6249</v>
      </c>
      <c r="G420" s="45">
        <v>452040</v>
      </c>
      <c r="H420" s="45">
        <v>629370</v>
      </c>
      <c r="I420" s="45">
        <v>629370</v>
      </c>
      <c r="J420" s="45">
        <v>629480</v>
      </c>
      <c r="K420" s="45">
        <v>400002</v>
      </c>
    </row>
    <row r="421" spans="2:11" hidden="1" outlineLevel="1">
      <c r="B421" s="45">
        <v>869344</v>
      </c>
      <c r="C421" s="3" t="s">
        <v>264</v>
      </c>
      <c r="D421" s="45">
        <v>6649</v>
      </c>
      <c r="G421" s="45">
        <v>452040</v>
      </c>
      <c r="H421" s="45">
        <v>629370</v>
      </c>
      <c r="I421" s="45">
        <v>629480</v>
      </c>
      <c r="J421" s="45">
        <v>629480</v>
      </c>
      <c r="K421" s="45">
        <v>400002</v>
      </c>
    </row>
    <row r="422" spans="2:11" hidden="1" outlineLevel="1">
      <c r="B422" s="45">
        <v>869444</v>
      </c>
      <c r="C422" s="3" t="s">
        <v>265</v>
      </c>
      <c r="D422" s="45">
        <v>7099</v>
      </c>
      <c r="G422" s="45">
        <v>452040</v>
      </c>
      <c r="H422" s="45">
        <v>629480</v>
      </c>
      <c r="I422" s="45">
        <v>629480</v>
      </c>
      <c r="J422" s="45">
        <v>629480</v>
      </c>
      <c r="K422" s="45">
        <v>400002</v>
      </c>
    </row>
    <row r="423" spans="2:11" hidden="1" outlineLevel="1">
      <c r="B423" s="45">
        <v>869544</v>
      </c>
      <c r="C423" s="3" t="s">
        <v>266</v>
      </c>
      <c r="D423" s="45">
        <v>6799</v>
      </c>
      <c r="G423" s="45">
        <v>452040</v>
      </c>
      <c r="H423" s="45">
        <v>629570</v>
      </c>
      <c r="I423" s="45">
        <v>629480</v>
      </c>
      <c r="J423" s="45">
        <v>629480</v>
      </c>
      <c r="K423" s="45">
        <v>400002</v>
      </c>
    </row>
    <row r="424" spans="2:11" hidden="1" outlineLevel="1">
      <c r="B424" s="45">
        <v>869554</v>
      </c>
      <c r="C424" s="3" t="s">
        <v>267</v>
      </c>
      <c r="D424" s="45">
        <v>6499</v>
      </c>
      <c r="G424" s="45">
        <v>452040</v>
      </c>
      <c r="H424" s="45">
        <v>629570</v>
      </c>
      <c r="I424" s="45">
        <v>629570</v>
      </c>
      <c r="J424" s="45">
        <v>629480</v>
      </c>
      <c r="K424" s="45">
        <v>400002</v>
      </c>
    </row>
    <row r="425" spans="2:11" hidden="1" outlineLevel="1">
      <c r="B425" s="45">
        <v>869555</v>
      </c>
      <c r="C425" s="3" t="s">
        <v>268</v>
      </c>
      <c r="D425" s="45">
        <v>6249</v>
      </c>
      <c r="G425" s="45">
        <v>452040</v>
      </c>
      <c r="H425" s="45">
        <v>629570</v>
      </c>
      <c r="I425" s="45">
        <v>629570</v>
      </c>
      <c r="J425" s="45">
        <v>629570</v>
      </c>
      <c r="K425" s="45">
        <v>400002</v>
      </c>
    </row>
    <row r="426" spans="2:11" hidden="1" outlineLevel="1">
      <c r="B426" s="45">
        <v>875000</v>
      </c>
      <c r="C426" s="3" t="s">
        <v>269</v>
      </c>
      <c r="D426" s="45">
        <v>1999</v>
      </c>
      <c r="G426" s="45">
        <v>432055</v>
      </c>
      <c r="H426" s="45">
        <v>629000</v>
      </c>
      <c r="I426" s="45">
        <v>629000</v>
      </c>
      <c r="J426" s="9" t="s">
        <v>393</v>
      </c>
      <c r="K426" s="9" t="s">
        <v>393</v>
      </c>
    </row>
    <row r="427" spans="2:11" hidden="1" outlineLevel="1">
      <c r="B427" s="45">
        <v>875050</v>
      </c>
      <c r="C427" s="3" t="s">
        <v>270</v>
      </c>
      <c r="D427" s="45">
        <v>2949</v>
      </c>
      <c r="G427" s="45">
        <v>432055</v>
      </c>
      <c r="H427" s="45">
        <v>629050</v>
      </c>
      <c r="I427" s="45">
        <v>629050</v>
      </c>
      <c r="J427" s="9" t="s">
        <v>393</v>
      </c>
      <c r="K427" s="9" t="s">
        <v>393</v>
      </c>
    </row>
    <row r="428" spans="2:11" hidden="1" outlineLevel="1">
      <c r="B428" s="45">
        <v>875070</v>
      </c>
      <c r="C428" s="3" t="s">
        <v>271</v>
      </c>
      <c r="D428" s="45">
        <v>3099</v>
      </c>
      <c r="G428" s="45">
        <v>432055</v>
      </c>
      <c r="H428" s="45">
        <v>629070</v>
      </c>
      <c r="I428" s="45">
        <v>629070</v>
      </c>
      <c r="J428" s="9" t="s">
        <v>393</v>
      </c>
      <c r="K428" s="9" t="s">
        <v>393</v>
      </c>
    </row>
    <row r="429" spans="2:11" hidden="1" outlineLevel="1">
      <c r="B429" s="45">
        <v>875300</v>
      </c>
      <c r="C429" s="3" t="s">
        <v>272</v>
      </c>
      <c r="D429" s="45">
        <v>2449</v>
      </c>
      <c r="G429" s="45">
        <v>432055</v>
      </c>
      <c r="H429" s="45">
        <v>629000</v>
      </c>
      <c r="I429" s="45">
        <v>629300</v>
      </c>
      <c r="J429" s="9" t="s">
        <v>393</v>
      </c>
      <c r="K429" s="9" t="s">
        <v>393</v>
      </c>
    </row>
    <row r="430" spans="2:11" hidden="1" outlineLevel="1">
      <c r="B430" s="45">
        <v>875303</v>
      </c>
      <c r="C430" s="3" t="s">
        <v>273</v>
      </c>
      <c r="D430" s="45">
        <v>2899</v>
      </c>
      <c r="G430" s="45">
        <v>432055</v>
      </c>
      <c r="H430" s="45">
        <v>629300</v>
      </c>
      <c r="I430" s="45">
        <v>629300</v>
      </c>
      <c r="J430" s="9" t="s">
        <v>393</v>
      </c>
      <c r="K430" s="9" t="s">
        <v>393</v>
      </c>
    </row>
    <row r="431" spans="2:11" hidden="1" outlineLevel="1">
      <c r="B431" s="45">
        <v>875304</v>
      </c>
      <c r="C431" s="3" t="s">
        <v>274</v>
      </c>
      <c r="D431" s="45">
        <v>2949</v>
      </c>
      <c r="G431" s="45">
        <v>432055</v>
      </c>
      <c r="H431" s="45">
        <v>629300</v>
      </c>
      <c r="I431" s="45">
        <v>629400</v>
      </c>
      <c r="J431" s="9" t="s">
        <v>393</v>
      </c>
      <c r="K431" s="9" t="s">
        <v>393</v>
      </c>
    </row>
    <row r="432" spans="2:11" hidden="1" outlineLevel="1">
      <c r="B432" s="45">
        <v>875305</v>
      </c>
      <c r="C432" s="3" t="s">
        <v>275</v>
      </c>
      <c r="D432" s="45">
        <v>2999</v>
      </c>
      <c r="G432" s="45">
        <v>432055</v>
      </c>
      <c r="H432" s="45">
        <v>629300</v>
      </c>
      <c r="I432" s="45">
        <v>629500</v>
      </c>
      <c r="J432" s="9" t="s">
        <v>393</v>
      </c>
      <c r="K432" s="9" t="s">
        <v>393</v>
      </c>
    </row>
    <row r="433" spans="2:11" hidden="1" outlineLevel="1">
      <c r="B433" s="45">
        <v>875314</v>
      </c>
      <c r="C433" s="3" t="s">
        <v>276</v>
      </c>
      <c r="D433" s="45">
        <v>3349</v>
      </c>
      <c r="G433" s="45">
        <v>432055</v>
      </c>
      <c r="H433" s="45">
        <v>629300</v>
      </c>
      <c r="I433" s="45">
        <v>629410</v>
      </c>
      <c r="J433" s="9" t="s">
        <v>393</v>
      </c>
      <c r="K433" s="9" t="s">
        <v>393</v>
      </c>
    </row>
    <row r="434" spans="2:11" hidden="1" outlineLevel="1">
      <c r="B434" s="45">
        <v>875350</v>
      </c>
      <c r="C434" s="3" t="s">
        <v>277</v>
      </c>
      <c r="D434" s="45">
        <v>3399</v>
      </c>
      <c r="G434" s="45">
        <v>432055</v>
      </c>
      <c r="H434" s="45">
        <v>629050</v>
      </c>
      <c r="I434" s="45">
        <v>629350</v>
      </c>
      <c r="J434" s="9" t="s">
        <v>393</v>
      </c>
      <c r="K434" s="9" t="s">
        <v>393</v>
      </c>
    </row>
    <row r="435" spans="2:11" hidden="1" outlineLevel="1">
      <c r="B435" s="45">
        <v>875353</v>
      </c>
      <c r="C435" s="3" t="s">
        <v>278</v>
      </c>
      <c r="D435" s="45">
        <v>3849</v>
      </c>
      <c r="G435" s="45">
        <v>432055</v>
      </c>
      <c r="H435" s="45">
        <v>629350</v>
      </c>
      <c r="I435" s="45">
        <v>629350</v>
      </c>
      <c r="J435" s="9" t="s">
        <v>393</v>
      </c>
      <c r="K435" s="9" t="s">
        <v>393</v>
      </c>
    </row>
    <row r="436" spans="2:11" hidden="1" outlineLevel="1">
      <c r="B436" s="45">
        <v>875354</v>
      </c>
      <c r="C436" s="3" t="s">
        <v>279</v>
      </c>
      <c r="D436" s="45">
        <v>3899</v>
      </c>
      <c r="G436" s="45">
        <v>432055</v>
      </c>
      <c r="H436" s="45">
        <v>629350</v>
      </c>
      <c r="I436" s="45">
        <v>629450</v>
      </c>
      <c r="J436" s="9" t="s">
        <v>393</v>
      </c>
      <c r="K436" s="9" t="s">
        <v>393</v>
      </c>
    </row>
    <row r="437" spans="2:11" hidden="1" outlineLevel="1">
      <c r="B437" s="45">
        <v>875355</v>
      </c>
      <c r="C437" s="3" t="s">
        <v>280</v>
      </c>
      <c r="D437" s="45">
        <v>3949</v>
      </c>
      <c r="G437" s="45">
        <v>432055</v>
      </c>
      <c r="H437" s="45">
        <v>629350</v>
      </c>
      <c r="I437" s="45">
        <v>629550</v>
      </c>
      <c r="J437" s="9" t="s">
        <v>393</v>
      </c>
      <c r="K437" s="9" t="s">
        <v>393</v>
      </c>
    </row>
    <row r="438" spans="2:11" hidden="1" outlineLevel="1">
      <c r="B438" s="45">
        <v>875364</v>
      </c>
      <c r="C438" s="3" t="s">
        <v>281</v>
      </c>
      <c r="D438" s="45">
        <v>4299</v>
      </c>
      <c r="G438" s="45">
        <v>432055</v>
      </c>
      <c r="H438" s="45">
        <v>629350</v>
      </c>
      <c r="I438" s="45">
        <v>629460</v>
      </c>
      <c r="J438" s="9" t="s">
        <v>393</v>
      </c>
      <c r="K438" s="9" t="s">
        <v>393</v>
      </c>
    </row>
    <row r="439" spans="2:11" hidden="1" outlineLevel="1">
      <c r="B439" s="45">
        <v>875370</v>
      </c>
      <c r="C439" s="3" t="s">
        <v>282</v>
      </c>
      <c r="D439" s="45">
        <v>3549</v>
      </c>
      <c r="G439" s="45">
        <v>432055</v>
      </c>
      <c r="H439" s="45">
        <v>629070</v>
      </c>
      <c r="I439" s="45">
        <v>629370</v>
      </c>
      <c r="J439" s="9" t="s">
        <v>393</v>
      </c>
      <c r="K439" s="9" t="s">
        <v>393</v>
      </c>
    </row>
    <row r="440" spans="2:11" hidden="1" outlineLevel="1">
      <c r="B440" s="45">
        <v>875373</v>
      </c>
      <c r="C440" s="3" t="s">
        <v>283</v>
      </c>
      <c r="D440" s="45">
        <v>3999</v>
      </c>
      <c r="G440" s="45">
        <v>432055</v>
      </c>
      <c r="H440" s="45">
        <v>629370</v>
      </c>
      <c r="I440" s="45">
        <v>629370</v>
      </c>
      <c r="J440" s="9" t="s">
        <v>393</v>
      </c>
      <c r="K440" s="9" t="s">
        <v>393</v>
      </c>
    </row>
    <row r="441" spans="2:11" hidden="1" outlineLevel="1">
      <c r="B441" s="45">
        <v>875374</v>
      </c>
      <c r="C441" s="3" t="s">
        <v>284</v>
      </c>
      <c r="D441" s="45">
        <v>4049</v>
      </c>
      <c r="G441" s="45">
        <v>432055</v>
      </c>
      <c r="H441" s="45">
        <v>629370</v>
      </c>
      <c r="I441" s="45">
        <v>629470</v>
      </c>
      <c r="J441" s="9" t="s">
        <v>393</v>
      </c>
      <c r="K441" s="9" t="s">
        <v>393</v>
      </c>
    </row>
    <row r="442" spans="2:11" hidden="1" outlineLevel="1">
      <c r="B442" s="45">
        <v>875375</v>
      </c>
      <c r="C442" s="3" t="s">
        <v>285</v>
      </c>
      <c r="D442" s="45">
        <v>4099</v>
      </c>
      <c r="G442" s="45">
        <v>432055</v>
      </c>
      <c r="H442" s="45">
        <v>629370</v>
      </c>
      <c r="I442" s="45">
        <v>629570</v>
      </c>
      <c r="J442" s="9" t="s">
        <v>393</v>
      </c>
      <c r="K442" s="9" t="s">
        <v>393</v>
      </c>
    </row>
    <row r="443" spans="2:11" hidden="1" outlineLevel="1">
      <c r="B443" s="45">
        <v>875384</v>
      </c>
      <c r="C443" s="3" t="s">
        <v>286</v>
      </c>
      <c r="D443" s="45">
        <v>4449</v>
      </c>
      <c r="G443" s="45">
        <v>432055</v>
      </c>
      <c r="H443" s="45">
        <v>629370</v>
      </c>
      <c r="I443" s="45">
        <v>629480</v>
      </c>
      <c r="J443" s="9" t="s">
        <v>393</v>
      </c>
      <c r="K443" s="9" t="s">
        <v>393</v>
      </c>
    </row>
    <row r="444" spans="2:11" hidden="1" outlineLevel="1">
      <c r="B444" s="45">
        <v>875400</v>
      </c>
      <c r="C444" s="3" t="s">
        <v>287</v>
      </c>
      <c r="D444" s="45">
        <v>2499</v>
      </c>
      <c r="G444" s="45">
        <v>432055</v>
      </c>
      <c r="H444" s="45">
        <v>629000</v>
      </c>
      <c r="I444" s="45">
        <v>629400</v>
      </c>
      <c r="J444" s="9" t="s">
        <v>393</v>
      </c>
      <c r="K444" s="9" t="s">
        <v>393</v>
      </c>
    </row>
    <row r="445" spans="2:11" hidden="1" outlineLevel="1">
      <c r="B445" s="45">
        <v>875404</v>
      </c>
      <c r="C445" s="3" t="s">
        <v>288</v>
      </c>
      <c r="D445" s="45">
        <v>2999</v>
      </c>
      <c r="G445" s="45">
        <v>432055</v>
      </c>
      <c r="H445" s="45">
        <v>629400</v>
      </c>
      <c r="I445" s="45">
        <v>629400</v>
      </c>
      <c r="J445" s="9" t="s">
        <v>393</v>
      </c>
      <c r="K445" s="9" t="s">
        <v>393</v>
      </c>
    </row>
    <row r="446" spans="2:11" hidden="1" outlineLevel="1">
      <c r="B446" s="45">
        <v>875410</v>
      </c>
      <c r="C446" s="3" t="s">
        <v>289</v>
      </c>
      <c r="D446" s="45">
        <v>2849</v>
      </c>
      <c r="G446" s="45">
        <v>432055</v>
      </c>
      <c r="H446" s="45">
        <v>629000</v>
      </c>
      <c r="I446" s="45">
        <v>629410</v>
      </c>
      <c r="J446" s="9" t="s">
        <v>393</v>
      </c>
      <c r="K446" s="9" t="s">
        <v>393</v>
      </c>
    </row>
    <row r="447" spans="2:11" hidden="1" outlineLevel="1">
      <c r="B447" s="45">
        <v>875414</v>
      </c>
      <c r="C447" s="3" t="s">
        <v>290</v>
      </c>
      <c r="D447" s="45">
        <v>3699</v>
      </c>
      <c r="G447" s="45">
        <v>432055</v>
      </c>
      <c r="H447" s="45">
        <v>629410</v>
      </c>
      <c r="I447" s="45">
        <v>629410</v>
      </c>
      <c r="J447" s="9" t="s">
        <v>393</v>
      </c>
      <c r="K447" s="9" t="s">
        <v>393</v>
      </c>
    </row>
    <row r="448" spans="2:11" hidden="1" outlineLevel="1">
      <c r="B448" s="45">
        <v>875450</v>
      </c>
      <c r="C448" s="3" t="s">
        <v>291</v>
      </c>
      <c r="D448" s="45">
        <v>3449</v>
      </c>
      <c r="G448" s="45">
        <v>432055</v>
      </c>
      <c r="H448" s="45">
        <v>629050</v>
      </c>
      <c r="I448" s="45">
        <v>629450</v>
      </c>
      <c r="J448" s="9" t="s">
        <v>393</v>
      </c>
      <c r="K448" s="9" t="s">
        <v>393</v>
      </c>
    </row>
    <row r="449" spans="2:11" hidden="1" outlineLevel="1">
      <c r="B449" s="45">
        <v>875454</v>
      </c>
      <c r="C449" s="3" t="s">
        <v>292</v>
      </c>
      <c r="D449" s="45">
        <v>3949</v>
      </c>
      <c r="G449" s="45">
        <v>432055</v>
      </c>
      <c r="H449" s="45">
        <v>629450</v>
      </c>
      <c r="I449" s="45">
        <v>629450</v>
      </c>
      <c r="J449" s="9" t="s">
        <v>393</v>
      </c>
      <c r="K449" s="9" t="s">
        <v>393</v>
      </c>
    </row>
    <row r="450" spans="2:11" hidden="1" outlineLevel="1">
      <c r="B450" s="45">
        <v>875460</v>
      </c>
      <c r="C450" s="3" t="s">
        <v>293</v>
      </c>
      <c r="D450" s="45">
        <v>3799</v>
      </c>
      <c r="G450" s="45">
        <v>432055</v>
      </c>
      <c r="H450" s="45">
        <v>629050</v>
      </c>
      <c r="I450" s="45">
        <v>629460</v>
      </c>
      <c r="J450" s="9" t="s">
        <v>393</v>
      </c>
      <c r="K450" s="9" t="s">
        <v>393</v>
      </c>
    </row>
    <row r="451" spans="2:11" hidden="1" outlineLevel="1">
      <c r="B451" s="45">
        <v>875464</v>
      </c>
      <c r="C451" s="3" t="s">
        <v>294</v>
      </c>
      <c r="D451" s="45">
        <v>4649</v>
      </c>
      <c r="G451" s="45">
        <v>432055</v>
      </c>
      <c r="H451" s="45">
        <v>629460</v>
      </c>
      <c r="I451" s="45">
        <v>629460</v>
      </c>
      <c r="J451" s="9" t="s">
        <v>393</v>
      </c>
      <c r="K451" s="9" t="s">
        <v>393</v>
      </c>
    </row>
    <row r="452" spans="2:11" hidden="1" outlineLevel="1">
      <c r="B452" s="45">
        <v>875470</v>
      </c>
      <c r="C452" s="3" t="s">
        <v>295</v>
      </c>
      <c r="D452" s="45">
        <v>3599</v>
      </c>
      <c r="G452" s="45">
        <v>432055</v>
      </c>
      <c r="H452" s="45">
        <v>629070</v>
      </c>
      <c r="I452" s="45">
        <v>629470</v>
      </c>
      <c r="J452" s="9" t="s">
        <v>393</v>
      </c>
      <c r="K452" s="9" t="s">
        <v>393</v>
      </c>
    </row>
    <row r="453" spans="2:11" hidden="1" outlineLevel="1">
      <c r="B453" s="45">
        <v>875474</v>
      </c>
      <c r="C453" s="3" t="s">
        <v>296</v>
      </c>
      <c r="D453" s="45">
        <v>4099</v>
      </c>
      <c r="G453" s="45">
        <v>432055</v>
      </c>
      <c r="H453" s="45">
        <v>629470</v>
      </c>
      <c r="I453" s="45">
        <v>629470</v>
      </c>
      <c r="J453" s="9" t="s">
        <v>393</v>
      </c>
      <c r="K453" s="9" t="s">
        <v>393</v>
      </c>
    </row>
    <row r="454" spans="2:11" hidden="1" outlineLevel="1">
      <c r="B454" s="45">
        <v>875480</v>
      </c>
      <c r="C454" s="3" t="s">
        <v>297</v>
      </c>
      <c r="D454" s="45">
        <v>3949</v>
      </c>
      <c r="G454" s="45">
        <v>432055</v>
      </c>
      <c r="H454" s="45">
        <v>629070</v>
      </c>
      <c r="I454" s="45">
        <v>629480</v>
      </c>
      <c r="J454" s="9" t="s">
        <v>393</v>
      </c>
      <c r="K454" s="9" t="s">
        <v>393</v>
      </c>
    </row>
    <row r="455" spans="2:11" hidden="1" outlineLevel="1">
      <c r="B455" s="45">
        <v>875484</v>
      </c>
      <c r="C455" s="3" t="s">
        <v>298</v>
      </c>
      <c r="D455" s="45">
        <v>4799</v>
      </c>
      <c r="G455" s="45">
        <v>432055</v>
      </c>
      <c r="H455" s="45">
        <v>629480</v>
      </c>
      <c r="I455" s="45">
        <v>629480</v>
      </c>
      <c r="J455" s="9" t="s">
        <v>393</v>
      </c>
      <c r="K455" s="9" t="s">
        <v>393</v>
      </c>
    </row>
    <row r="456" spans="2:11" hidden="1" outlineLevel="1">
      <c r="B456" s="45">
        <v>875500</v>
      </c>
      <c r="C456" s="3" t="s">
        <v>299</v>
      </c>
      <c r="D456" s="45">
        <v>2549</v>
      </c>
      <c r="G456" s="45">
        <v>432055</v>
      </c>
      <c r="H456" s="45">
        <v>629000</v>
      </c>
      <c r="I456" s="45">
        <v>629500</v>
      </c>
      <c r="J456" s="9" t="s">
        <v>393</v>
      </c>
      <c r="K456" s="9" t="s">
        <v>393</v>
      </c>
    </row>
    <row r="457" spans="2:11" hidden="1" outlineLevel="1">
      <c r="B457" s="45">
        <v>875504</v>
      </c>
      <c r="C457" s="3" t="s">
        <v>300</v>
      </c>
      <c r="D457" s="45">
        <v>3049</v>
      </c>
      <c r="G457" s="45">
        <v>432055</v>
      </c>
      <c r="H457" s="45">
        <v>629500</v>
      </c>
      <c r="I457" s="45">
        <v>629400</v>
      </c>
      <c r="J457" s="9" t="s">
        <v>393</v>
      </c>
      <c r="K457" s="9" t="s">
        <v>393</v>
      </c>
    </row>
    <row r="458" spans="2:11" hidden="1" outlineLevel="1">
      <c r="B458" s="45">
        <v>875505</v>
      </c>
      <c r="C458" s="3" t="s">
        <v>301</v>
      </c>
      <c r="D458" s="45">
        <v>3149</v>
      </c>
      <c r="G458" s="45">
        <v>432055</v>
      </c>
      <c r="H458" s="45">
        <v>629500</v>
      </c>
      <c r="I458" s="45">
        <v>629500</v>
      </c>
      <c r="J458" s="9" t="s">
        <v>393</v>
      </c>
      <c r="K458" s="9" t="s">
        <v>393</v>
      </c>
    </row>
    <row r="459" spans="2:11" hidden="1" outlineLevel="1">
      <c r="B459" s="45">
        <v>875514</v>
      </c>
      <c r="C459" s="3" t="s">
        <v>302</v>
      </c>
      <c r="D459" s="45">
        <v>3449</v>
      </c>
      <c r="G459" s="45">
        <v>432055</v>
      </c>
      <c r="H459" s="45">
        <v>629500</v>
      </c>
      <c r="I459" s="45">
        <v>629410</v>
      </c>
      <c r="J459" s="9" t="s">
        <v>393</v>
      </c>
      <c r="K459" s="9" t="s">
        <v>393</v>
      </c>
    </row>
    <row r="460" spans="2:11" hidden="1" outlineLevel="1">
      <c r="B460" s="45">
        <v>875550</v>
      </c>
      <c r="C460" s="3" t="s">
        <v>303</v>
      </c>
      <c r="D460" s="45">
        <v>3499</v>
      </c>
      <c r="G460" s="45">
        <v>432055</v>
      </c>
      <c r="H460" s="45">
        <v>629050</v>
      </c>
      <c r="I460" s="45">
        <v>629550</v>
      </c>
      <c r="J460" s="9" t="s">
        <v>393</v>
      </c>
      <c r="K460" s="9" t="s">
        <v>393</v>
      </c>
    </row>
    <row r="461" spans="2:11" hidden="1" outlineLevel="1">
      <c r="B461" s="45">
        <v>875554</v>
      </c>
      <c r="C461" s="3" t="s">
        <v>304</v>
      </c>
      <c r="D461" s="45">
        <v>3999</v>
      </c>
      <c r="G461" s="45">
        <v>432055</v>
      </c>
      <c r="H461" s="45">
        <v>629550</v>
      </c>
      <c r="I461" s="45">
        <v>629450</v>
      </c>
      <c r="J461" s="9" t="s">
        <v>393</v>
      </c>
      <c r="K461" s="9" t="s">
        <v>393</v>
      </c>
    </row>
    <row r="462" spans="2:11" hidden="1" outlineLevel="1">
      <c r="B462" s="45">
        <v>875555</v>
      </c>
      <c r="C462" s="3" t="s">
        <v>305</v>
      </c>
      <c r="D462" s="45">
        <v>4099</v>
      </c>
      <c r="G462" s="45">
        <v>432055</v>
      </c>
      <c r="H462" s="45">
        <v>629550</v>
      </c>
      <c r="I462" s="45">
        <v>629550</v>
      </c>
      <c r="J462" s="9" t="s">
        <v>393</v>
      </c>
      <c r="K462" s="9" t="s">
        <v>393</v>
      </c>
    </row>
    <row r="463" spans="2:11" hidden="1" outlineLevel="1">
      <c r="B463" s="45">
        <v>875564</v>
      </c>
      <c r="C463" s="3" t="s">
        <v>306</v>
      </c>
      <c r="D463" s="45">
        <v>4399</v>
      </c>
      <c r="G463" s="45">
        <v>432055</v>
      </c>
      <c r="H463" s="45">
        <v>629550</v>
      </c>
      <c r="I463" s="45">
        <v>629460</v>
      </c>
      <c r="J463" s="9" t="s">
        <v>393</v>
      </c>
      <c r="K463" s="9" t="s">
        <v>393</v>
      </c>
    </row>
    <row r="464" spans="2:11" hidden="1" outlineLevel="1">
      <c r="B464" s="45">
        <v>875570</v>
      </c>
      <c r="C464" s="3" t="s">
        <v>307</v>
      </c>
      <c r="D464" s="45">
        <v>3649</v>
      </c>
      <c r="G464" s="45">
        <v>432055</v>
      </c>
      <c r="H464" s="45">
        <v>629070</v>
      </c>
      <c r="I464" s="45">
        <v>629570</v>
      </c>
      <c r="J464" s="9" t="s">
        <v>393</v>
      </c>
      <c r="K464" s="9" t="s">
        <v>393</v>
      </c>
    </row>
    <row r="465" spans="2:11" hidden="1" outlineLevel="1">
      <c r="B465" s="45">
        <v>875574</v>
      </c>
      <c r="C465" s="3" t="s">
        <v>308</v>
      </c>
      <c r="D465" s="45">
        <v>4149</v>
      </c>
      <c r="G465" s="45">
        <v>432055</v>
      </c>
      <c r="H465" s="45">
        <v>629570</v>
      </c>
      <c r="I465" s="45">
        <v>629470</v>
      </c>
      <c r="J465" s="9" t="s">
        <v>393</v>
      </c>
      <c r="K465" s="9" t="s">
        <v>393</v>
      </c>
    </row>
    <row r="466" spans="2:11" hidden="1" outlineLevel="1">
      <c r="B466" s="45">
        <v>875575</v>
      </c>
      <c r="C466" s="3" t="s">
        <v>309</v>
      </c>
      <c r="D466" s="45">
        <v>4249</v>
      </c>
      <c r="G466" s="45">
        <v>432055</v>
      </c>
      <c r="H466" s="45">
        <v>629570</v>
      </c>
      <c r="I466" s="45">
        <v>629570</v>
      </c>
      <c r="J466" s="9" t="s">
        <v>393</v>
      </c>
      <c r="K466" s="9" t="s">
        <v>393</v>
      </c>
    </row>
    <row r="467" spans="2:11" hidden="1" outlineLevel="1">
      <c r="B467" s="45">
        <v>875584</v>
      </c>
      <c r="C467" s="3" t="s">
        <v>310</v>
      </c>
      <c r="D467" s="45">
        <v>4549</v>
      </c>
      <c r="G467" s="45">
        <v>432055</v>
      </c>
      <c r="H467" s="45">
        <v>629570</v>
      </c>
      <c r="I467" s="45">
        <v>629480</v>
      </c>
      <c r="J467" s="9" t="s">
        <v>393</v>
      </c>
      <c r="K467" s="9" t="s">
        <v>393</v>
      </c>
    </row>
    <row r="468" spans="2:11" hidden="1" outlineLevel="1">
      <c r="B468" s="45">
        <v>877000</v>
      </c>
      <c r="C468" s="3" t="s">
        <v>311</v>
      </c>
      <c r="D468" s="45">
        <v>2799</v>
      </c>
      <c r="G468" s="45">
        <v>432055</v>
      </c>
      <c r="H468" s="45">
        <v>629000</v>
      </c>
      <c r="I468" s="45">
        <v>629000</v>
      </c>
      <c r="J468" s="45">
        <v>629000</v>
      </c>
      <c r="K468" s="45">
        <v>400001</v>
      </c>
    </row>
    <row r="469" spans="2:11" hidden="1" outlineLevel="1">
      <c r="B469" s="45">
        <v>877003</v>
      </c>
      <c r="C469" s="3" t="s">
        <v>312</v>
      </c>
      <c r="D469" s="45">
        <v>3249</v>
      </c>
      <c r="G469" s="45">
        <v>432055</v>
      </c>
      <c r="H469" s="45">
        <v>629000</v>
      </c>
      <c r="I469" s="45">
        <v>629000</v>
      </c>
      <c r="J469" s="45">
        <v>629300</v>
      </c>
      <c r="K469" s="45">
        <v>400001</v>
      </c>
    </row>
    <row r="470" spans="2:11" hidden="1" outlineLevel="1">
      <c r="B470" s="45">
        <v>877004</v>
      </c>
      <c r="C470" s="3" t="s">
        <v>313</v>
      </c>
      <c r="D470" s="45">
        <v>3649</v>
      </c>
      <c r="G470" s="45">
        <v>432055</v>
      </c>
      <c r="H470" s="45">
        <v>629000</v>
      </c>
      <c r="I470" s="45">
        <v>629000</v>
      </c>
      <c r="J470" s="45">
        <v>629410</v>
      </c>
      <c r="K470" s="45">
        <v>400001</v>
      </c>
    </row>
    <row r="471" spans="2:11" hidden="1" outlineLevel="1">
      <c r="B471" s="45">
        <v>877005</v>
      </c>
      <c r="C471" s="3" t="s">
        <v>314</v>
      </c>
      <c r="D471" s="45">
        <v>3349</v>
      </c>
      <c r="G471" s="45">
        <v>432055</v>
      </c>
      <c r="H471" s="45">
        <v>629000</v>
      </c>
      <c r="I471" s="45">
        <v>629000</v>
      </c>
      <c r="J471" s="45">
        <v>629500</v>
      </c>
      <c r="K471" s="45">
        <v>400001</v>
      </c>
    </row>
    <row r="472" spans="2:11" hidden="1" outlineLevel="1">
      <c r="B472" s="45">
        <v>877033</v>
      </c>
      <c r="C472" s="3" t="s">
        <v>315</v>
      </c>
      <c r="D472" s="45">
        <v>3699</v>
      </c>
      <c r="G472" s="45">
        <v>432055</v>
      </c>
      <c r="H472" s="45">
        <v>629000</v>
      </c>
      <c r="I472" s="45">
        <v>629300</v>
      </c>
      <c r="J472" s="45">
        <v>629300</v>
      </c>
      <c r="K472" s="45">
        <v>400001</v>
      </c>
    </row>
    <row r="473" spans="2:11" hidden="1" outlineLevel="1">
      <c r="B473" s="45">
        <v>877034</v>
      </c>
      <c r="C473" s="3" t="s">
        <v>316</v>
      </c>
      <c r="D473" s="45">
        <v>4099</v>
      </c>
      <c r="G473" s="45">
        <v>432055</v>
      </c>
      <c r="H473" s="45">
        <v>629000</v>
      </c>
      <c r="I473" s="45">
        <v>629300</v>
      </c>
      <c r="J473" s="45">
        <v>629410</v>
      </c>
      <c r="K473" s="45">
        <v>400001</v>
      </c>
    </row>
    <row r="474" spans="2:11" hidden="1" outlineLevel="1">
      <c r="B474" s="45">
        <v>877044</v>
      </c>
      <c r="C474" s="3" t="s">
        <v>317</v>
      </c>
      <c r="D474" s="45">
        <v>4499</v>
      </c>
      <c r="G474" s="45">
        <v>432055</v>
      </c>
      <c r="H474" s="45">
        <v>629000</v>
      </c>
      <c r="I474" s="45">
        <v>629410</v>
      </c>
      <c r="J474" s="45">
        <v>629410</v>
      </c>
      <c r="K474" s="45">
        <v>400001</v>
      </c>
    </row>
    <row r="475" spans="2:11" hidden="1" outlineLevel="1">
      <c r="B475" s="45">
        <v>877054</v>
      </c>
      <c r="C475" s="3" t="s">
        <v>318</v>
      </c>
      <c r="D475" s="45">
        <v>4249</v>
      </c>
      <c r="G475" s="45">
        <v>432055</v>
      </c>
      <c r="H475" s="45">
        <v>629000</v>
      </c>
      <c r="I475" s="45">
        <v>629500</v>
      </c>
      <c r="J475" s="45">
        <v>629410</v>
      </c>
      <c r="K475" s="45">
        <v>400001</v>
      </c>
    </row>
    <row r="476" spans="2:11" hidden="1" outlineLevel="1">
      <c r="B476" s="45">
        <v>877055</v>
      </c>
      <c r="C476" s="3" t="s">
        <v>319</v>
      </c>
      <c r="D476" s="45">
        <v>3949</v>
      </c>
      <c r="G476" s="45">
        <v>432055</v>
      </c>
      <c r="H476" s="45">
        <v>629000</v>
      </c>
      <c r="I476" s="45">
        <v>629500</v>
      </c>
      <c r="J476" s="45">
        <v>629500</v>
      </c>
      <c r="K476" s="45">
        <v>400001</v>
      </c>
    </row>
    <row r="477" spans="2:11" hidden="1" outlineLevel="1">
      <c r="B477" s="45">
        <v>877333</v>
      </c>
      <c r="C477" s="3" t="s">
        <v>320</v>
      </c>
      <c r="D477" s="45">
        <v>4149</v>
      </c>
      <c r="G477" s="45">
        <v>432055</v>
      </c>
      <c r="H477" s="45">
        <v>629300</v>
      </c>
      <c r="I477" s="45">
        <v>629300</v>
      </c>
      <c r="J477" s="45">
        <v>629300</v>
      </c>
      <c r="K477" s="45">
        <v>400001</v>
      </c>
    </row>
    <row r="478" spans="2:11" hidden="1" outlineLevel="1">
      <c r="B478" s="45">
        <v>877334</v>
      </c>
      <c r="C478" s="3" t="s">
        <v>321</v>
      </c>
      <c r="D478" s="45">
        <v>4549</v>
      </c>
      <c r="G478" s="45">
        <v>432055</v>
      </c>
      <c r="H478" s="45">
        <v>629300</v>
      </c>
      <c r="I478" s="45">
        <v>629300</v>
      </c>
      <c r="J478" s="45">
        <v>629410</v>
      </c>
      <c r="K478" s="45">
        <v>400001</v>
      </c>
    </row>
    <row r="479" spans="2:11" hidden="1" outlineLevel="1">
      <c r="B479" s="45">
        <v>877344</v>
      </c>
      <c r="C479" s="3" t="s">
        <v>322</v>
      </c>
      <c r="D479" s="45">
        <v>4949</v>
      </c>
      <c r="G479" s="45">
        <v>432055</v>
      </c>
      <c r="H479" s="45">
        <v>629300</v>
      </c>
      <c r="I479" s="45">
        <v>629410</v>
      </c>
      <c r="J479" s="45">
        <v>629410</v>
      </c>
      <c r="K479" s="45">
        <v>400001</v>
      </c>
    </row>
    <row r="480" spans="2:11" hidden="1" outlineLevel="1">
      <c r="B480" s="45">
        <v>877444</v>
      </c>
      <c r="C480" s="3" t="s">
        <v>323</v>
      </c>
      <c r="D480" s="45">
        <v>5399</v>
      </c>
      <c r="G480" s="45">
        <v>432055</v>
      </c>
      <c r="H480" s="45">
        <v>629410</v>
      </c>
      <c r="I480" s="45">
        <v>629410</v>
      </c>
      <c r="J480" s="45">
        <v>629410</v>
      </c>
      <c r="K480" s="45">
        <v>400001</v>
      </c>
    </row>
    <row r="481" spans="2:11" hidden="1" outlineLevel="1">
      <c r="B481" s="45">
        <v>877544</v>
      </c>
      <c r="C481" s="3" t="s">
        <v>324</v>
      </c>
      <c r="D481" s="45">
        <v>5099</v>
      </c>
      <c r="G481" s="45">
        <v>432055</v>
      </c>
      <c r="H481" s="45">
        <v>629500</v>
      </c>
      <c r="I481" s="45">
        <v>629410</v>
      </c>
      <c r="J481" s="45">
        <v>629410</v>
      </c>
      <c r="K481" s="45">
        <v>400001</v>
      </c>
    </row>
    <row r="482" spans="2:11" hidden="1" outlineLevel="1">
      <c r="B482" s="45">
        <v>877554</v>
      </c>
      <c r="C482" s="3" t="s">
        <v>325</v>
      </c>
      <c r="D482" s="45">
        <v>4799</v>
      </c>
      <c r="G482" s="45">
        <v>432055</v>
      </c>
      <c r="H482" s="45">
        <v>629500</v>
      </c>
      <c r="I482" s="45">
        <v>629500</v>
      </c>
      <c r="J482" s="45">
        <v>629410</v>
      </c>
      <c r="K482" s="45">
        <v>400001</v>
      </c>
    </row>
    <row r="483" spans="2:11" hidden="1" outlineLevel="1">
      <c r="B483" s="45">
        <v>877555</v>
      </c>
      <c r="C483" s="3" t="s">
        <v>326</v>
      </c>
      <c r="D483" s="45">
        <v>4549</v>
      </c>
      <c r="G483" s="45">
        <v>432055</v>
      </c>
      <c r="H483" s="45">
        <v>629500</v>
      </c>
      <c r="I483" s="45">
        <v>629500</v>
      </c>
      <c r="J483" s="45">
        <v>629500</v>
      </c>
      <c r="K483" s="45">
        <v>400001</v>
      </c>
    </row>
    <row r="484" spans="2:11" hidden="1" outlineLevel="1">
      <c r="B484" s="45">
        <v>878000</v>
      </c>
      <c r="C484" s="3" t="s">
        <v>327</v>
      </c>
      <c r="D484" s="45">
        <v>4249</v>
      </c>
      <c r="G484" s="45">
        <v>432055</v>
      </c>
      <c r="H484" s="45">
        <v>629050</v>
      </c>
      <c r="I484" s="45">
        <v>629050</v>
      </c>
      <c r="J484" s="45">
        <v>629050</v>
      </c>
      <c r="K484" s="45">
        <v>400001</v>
      </c>
    </row>
    <row r="485" spans="2:11" hidden="1" outlineLevel="1">
      <c r="B485" s="45">
        <v>878003</v>
      </c>
      <c r="C485" s="3" t="s">
        <v>328</v>
      </c>
      <c r="D485" s="45">
        <v>4699</v>
      </c>
      <c r="G485" s="45">
        <v>432055</v>
      </c>
      <c r="H485" s="45">
        <v>629050</v>
      </c>
      <c r="I485" s="45">
        <v>629050</v>
      </c>
      <c r="J485" s="45">
        <v>629350</v>
      </c>
      <c r="K485" s="45">
        <v>400001</v>
      </c>
    </row>
    <row r="486" spans="2:11" hidden="1" outlineLevel="1">
      <c r="B486" s="45">
        <v>878004</v>
      </c>
      <c r="C486" s="3" t="s">
        <v>329</v>
      </c>
      <c r="D486" s="45">
        <v>5099</v>
      </c>
      <c r="G486" s="45">
        <v>432055</v>
      </c>
      <c r="H486" s="45">
        <v>629050</v>
      </c>
      <c r="I486" s="45">
        <v>629050</v>
      </c>
      <c r="J486" s="45">
        <v>629460</v>
      </c>
      <c r="K486" s="45">
        <v>400001</v>
      </c>
    </row>
    <row r="487" spans="2:11" hidden="1" outlineLevel="1">
      <c r="B487" s="45">
        <v>878005</v>
      </c>
      <c r="C487" s="3" t="s">
        <v>330</v>
      </c>
      <c r="D487" s="45">
        <v>4799</v>
      </c>
      <c r="G487" s="45">
        <v>432055</v>
      </c>
      <c r="H487" s="45">
        <v>629050</v>
      </c>
      <c r="I487" s="45">
        <v>629050</v>
      </c>
      <c r="J487" s="45">
        <v>629550</v>
      </c>
      <c r="K487" s="45">
        <v>400001</v>
      </c>
    </row>
    <row r="488" spans="2:11" hidden="1" outlineLevel="1">
      <c r="B488" s="45">
        <v>878033</v>
      </c>
      <c r="C488" s="3" t="s">
        <v>331</v>
      </c>
      <c r="D488" s="45">
        <v>5149</v>
      </c>
      <c r="G488" s="45">
        <v>432055</v>
      </c>
      <c r="H488" s="45">
        <v>629050</v>
      </c>
      <c r="I488" s="45">
        <v>629350</v>
      </c>
      <c r="J488" s="45">
        <v>629350</v>
      </c>
      <c r="K488" s="45">
        <v>400001</v>
      </c>
    </row>
    <row r="489" spans="2:11" hidden="1" outlineLevel="1">
      <c r="B489" s="45">
        <v>878034</v>
      </c>
      <c r="C489" s="3" t="s">
        <v>332</v>
      </c>
      <c r="D489" s="45">
        <v>5549</v>
      </c>
      <c r="G489" s="45">
        <v>432055</v>
      </c>
      <c r="H489" s="45">
        <v>629050</v>
      </c>
      <c r="I489" s="45">
        <v>629350</v>
      </c>
      <c r="J489" s="45">
        <v>629460</v>
      </c>
      <c r="K489" s="45">
        <v>400001</v>
      </c>
    </row>
    <row r="490" spans="2:11" hidden="1" outlineLevel="1">
      <c r="B490" s="45">
        <v>878044</v>
      </c>
      <c r="C490" s="3" t="s">
        <v>333</v>
      </c>
      <c r="D490" s="45">
        <v>5949</v>
      </c>
      <c r="G490" s="45">
        <v>432055</v>
      </c>
      <c r="H490" s="45">
        <v>629050</v>
      </c>
      <c r="I490" s="45">
        <v>629460</v>
      </c>
      <c r="J490" s="45">
        <v>629460</v>
      </c>
      <c r="K490" s="45">
        <v>400001</v>
      </c>
    </row>
    <row r="491" spans="2:11" hidden="1" outlineLevel="1">
      <c r="B491" s="45">
        <v>878054</v>
      </c>
      <c r="C491" s="3" t="s">
        <v>334</v>
      </c>
      <c r="D491" s="45">
        <v>5699</v>
      </c>
      <c r="G491" s="45">
        <v>432055</v>
      </c>
      <c r="H491" s="45">
        <v>629050</v>
      </c>
      <c r="I491" s="45">
        <v>629550</v>
      </c>
      <c r="J491" s="45">
        <v>629460</v>
      </c>
      <c r="K491" s="45">
        <v>400001</v>
      </c>
    </row>
    <row r="492" spans="2:11" hidden="1" outlineLevel="1">
      <c r="B492" s="45">
        <v>878055</v>
      </c>
      <c r="C492" s="3" t="s">
        <v>335</v>
      </c>
      <c r="D492" s="45">
        <v>5399</v>
      </c>
      <c r="G492" s="45">
        <v>432055</v>
      </c>
      <c r="H492" s="45">
        <v>629050</v>
      </c>
      <c r="I492" s="45">
        <v>629550</v>
      </c>
      <c r="J492" s="45">
        <v>629550</v>
      </c>
      <c r="K492" s="45">
        <v>400001</v>
      </c>
    </row>
    <row r="493" spans="2:11" hidden="1" outlineLevel="1">
      <c r="B493" s="45">
        <v>878333</v>
      </c>
      <c r="C493" s="3" t="s">
        <v>336</v>
      </c>
      <c r="D493" s="45">
        <v>5599</v>
      </c>
      <c r="G493" s="45">
        <v>432055</v>
      </c>
      <c r="H493" s="45">
        <v>629350</v>
      </c>
      <c r="I493" s="45">
        <v>629350</v>
      </c>
      <c r="J493" s="45">
        <v>629350</v>
      </c>
      <c r="K493" s="45">
        <v>400001</v>
      </c>
    </row>
    <row r="494" spans="2:11" hidden="1" outlineLevel="1">
      <c r="B494" s="45">
        <v>878334</v>
      </c>
      <c r="C494" s="3" t="s">
        <v>337</v>
      </c>
      <c r="D494" s="45">
        <v>5999</v>
      </c>
      <c r="G494" s="45">
        <v>432055</v>
      </c>
      <c r="H494" s="45">
        <v>629350</v>
      </c>
      <c r="I494" s="45">
        <v>629350</v>
      </c>
      <c r="J494" s="45">
        <v>629460</v>
      </c>
      <c r="K494" s="45">
        <v>400001</v>
      </c>
    </row>
    <row r="495" spans="2:11" hidden="1" outlineLevel="1">
      <c r="B495" s="45">
        <v>878344</v>
      </c>
      <c r="C495" s="3" t="s">
        <v>338</v>
      </c>
      <c r="D495" s="45">
        <v>6399</v>
      </c>
      <c r="G495" s="45">
        <v>432055</v>
      </c>
      <c r="H495" s="45">
        <v>629350</v>
      </c>
      <c r="I495" s="45">
        <v>629350</v>
      </c>
      <c r="J495" s="45">
        <v>629460</v>
      </c>
      <c r="K495" s="45">
        <v>400001</v>
      </c>
    </row>
    <row r="496" spans="2:11" hidden="1" outlineLevel="1">
      <c r="B496" s="45">
        <v>878444</v>
      </c>
      <c r="C496" s="3" t="s">
        <v>339</v>
      </c>
      <c r="D496" s="45">
        <v>6849</v>
      </c>
      <c r="G496" s="45">
        <v>432055</v>
      </c>
      <c r="H496" s="45">
        <v>629460</v>
      </c>
      <c r="I496" s="45">
        <v>629460</v>
      </c>
      <c r="J496" s="45">
        <v>629460</v>
      </c>
      <c r="K496" s="45">
        <v>400001</v>
      </c>
    </row>
    <row r="497" spans="2:11" hidden="1" outlineLevel="1">
      <c r="B497" s="45">
        <v>878544</v>
      </c>
      <c r="C497" s="3" t="s">
        <v>340</v>
      </c>
      <c r="D497" s="45">
        <v>6549</v>
      </c>
      <c r="G497" s="45">
        <v>432055</v>
      </c>
      <c r="H497" s="45">
        <v>629550</v>
      </c>
      <c r="I497" s="45">
        <v>629460</v>
      </c>
      <c r="J497" s="45">
        <v>629460</v>
      </c>
      <c r="K497" s="45">
        <v>400001</v>
      </c>
    </row>
    <row r="498" spans="2:11" hidden="1" outlineLevel="1">
      <c r="B498" s="45">
        <v>878554</v>
      </c>
      <c r="C498" s="3" t="s">
        <v>341</v>
      </c>
      <c r="D498" s="45">
        <v>6249</v>
      </c>
      <c r="G498" s="45">
        <v>432055</v>
      </c>
      <c r="H498" s="45">
        <v>629550</v>
      </c>
      <c r="I498" s="45">
        <v>629550</v>
      </c>
      <c r="J498" s="45">
        <v>629460</v>
      </c>
      <c r="K498" s="45">
        <v>400001</v>
      </c>
    </row>
    <row r="499" spans="2:11" hidden="1" outlineLevel="1">
      <c r="B499" s="45">
        <v>878555</v>
      </c>
      <c r="C499" s="3" t="s">
        <v>342</v>
      </c>
      <c r="D499" s="45">
        <v>5999</v>
      </c>
      <c r="G499" s="45">
        <v>432055</v>
      </c>
      <c r="H499" s="45">
        <v>629550</v>
      </c>
      <c r="I499" s="45">
        <v>629550</v>
      </c>
      <c r="J499" s="45">
        <v>629550</v>
      </c>
      <c r="K499" s="45">
        <v>400001</v>
      </c>
    </row>
    <row r="500" spans="2:11" hidden="1" outlineLevel="1">
      <c r="B500" s="45">
        <v>879000</v>
      </c>
      <c r="C500" s="3" t="s">
        <v>343</v>
      </c>
      <c r="D500" s="45">
        <v>4499</v>
      </c>
      <c r="G500" s="45">
        <v>432055</v>
      </c>
      <c r="H500" s="45">
        <v>629070</v>
      </c>
      <c r="I500" s="45">
        <v>629070</v>
      </c>
      <c r="J500" s="45">
        <v>629070</v>
      </c>
      <c r="K500" s="45">
        <v>400001</v>
      </c>
    </row>
    <row r="501" spans="2:11" hidden="1" outlineLevel="1">
      <c r="B501" s="45">
        <v>879003</v>
      </c>
      <c r="C501" s="3" t="s">
        <v>344</v>
      </c>
      <c r="D501" s="45">
        <v>4949</v>
      </c>
      <c r="G501" s="45">
        <v>432055</v>
      </c>
      <c r="H501" s="45">
        <v>629070</v>
      </c>
      <c r="I501" s="45">
        <v>629070</v>
      </c>
      <c r="J501" s="45">
        <v>629370</v>
      </c>
      <c r="K501" s="45">
        <v>400001</v>
      </c>
    </row>
    <row r="502" spans="2:11" hidden="1" outlineLevel="1">
      <c r="B502" s="45">
        <v>879004</v>
      </c>
      <c r="C502" s="3" t="s">
        <v>345</v>
      </c>
      <c r="D502" s="45">
        <v>5349</v>
      </c>
      <c r="G502" s="45">
        <v>432055</v>
      </c>
      <c r="H502" s="45">
        <v>629070</v>
      </c>
      <c r="I502" s="45">
        <v>629070</v>
      </c>
      <c r="J502" s="45">
        <v>629480</v>
      </c>
      <c r="K502" s="45">
        <v>400001</v>
      </c>
    </row>
    <row r="503" spans="2:11" hidden="1" outlineLevel="1">
      <c r="B503" s="45">
        <v>879005</v>
      </c>
      <c r="C503" s="3" t="s">
        <v>346</v>
      </c>
      <c r="D503" s="45">
        <v>5049</v>
      </c>
      <c r="G503" s="45">
        <v>432055</v>
      </c>
      <c r="H503" s="45">
        <v>629070</v>
      </c>
      <c r="I503" s="45">
        <v>629070</v>
      </c>
      <c r="J503" s="45">
        <v>629570</v>
      </c>
      <c r="K503" s="45">
        <v>400001</v>
      </c>
    </row>
    <row r="504" spans="2:11" hidden="1" outlineLevel="1">
      <c r="B504" s="45">
        <v>879033</v>
      </c>
      <c r="C504" s="3" t="s">
        <v>347</v>
      </c>
      <c r="D504" s="45">
        <v>5399</v>
      </c>
      <c r="G504" s="45">
        <v>432055</v>
      </c>
      <c r="H504" s="45">
        <v>629070</v>
      </c>
      <c r="I504" s="45">
        <v>629370</v>
      </c>
      <c r="J504" s="45">
        <v>629370</v>
      </c>
      <c r="K504" s="45">
        <v>400001</v>
      </c>
    </row>
    <row r="505" spans="2:11" hidden="1" outlineLevel="1">
      <c r="B505" s="45">
        <v>879034</v>
      </c>
      <c r="C505" s="3" t="s">
        <v>348</v>
      </c>
      <c r="D505" s="45">
        <v>5799</v>
      </c>
      <c r="G505" s="45">
        <v>432055</v>
      </c>
      <c r="H505" s="45">
        <v>629070</v>
      </c>
      <c r="I505" s="45">
        <v>629370</v>
      </c>
      <c r="J505" s="45">
        <v>629480</v>
      </c>
      <c r="K505" s="45">
        <v>400001</v>
      </c>
    </row>
    <row r="506" spans="2:11" hidden="1" outlineLevel="1">
      <c r="B506" s="45">
        <v>879044</v>
      </c>
      <c r="C506" s="3" t="s">
        <v>349</v>
      </c>
      <c r="D506" s="45">
        <v>6199</v>
      </c>
      <c r="G506" s="45">
        <v>432055</v>
      </c>
      <c r="H506" s="45">
        <v>629070</v>
      </c>
      <c r="I506" s="45">
        <v>629480</v>
      </c>
      <c r="J506" s="45">
        <v>629480</v>
      </c>
      <c r="K506" s="45">
        <v>400001</v>
      </c>
    </row>
    <row r="507" spans="2:11" hidden="1" outlineLevel="1">
      <c r="B507" s="45">
        <v>879054</v>
      </c>
      <c r="C507" s="3" t="s">
        <v>350</v>
      </c>
      <c r="D507" s="45">
        <v>5949</v>
      </c>
      <c r="G507" s="45">
        <v>432055</v>
      </c>
      <c r="H507" s="45">
        <v>629070</v>
      </c>
      <c r="I507" s="45">
        <v>629570</v>
      </c>
      <c r="J507" s="45">
        <v>629570</v>
      </c>
      <c r="K507" s="45">
        <v>400001</v>
      </c>
    </row>
    <row r="508" spans="2:11" hidden="1" outlineLevel="1">
      <c r="B508" s="45">
        <v>879055</v>
      </c>
      <c r="C508" s="3" t="s">
        <v>351</v>
      </c>
      <c r="D508" s="45">
        <v>5649</v>
      </c>
      <c r="G508" s="45">
        <v>432055</v>
      </c>
      <c r="H508" s="45">
        <v>629070</v>
      </c>
      <c r="I508" s="45">
        <v>629370</v>
      </c>
      <c r="J508" s="45">
        <v>629370</v>
      </c>
      <c r="K508" s="45">
        <v>400001</v>
      </c>
    </row>
    <row r="509" spans="2:11" hidden="1" outlineLevel="1">
      <c r="B509" s="45">
        <v>879333</v>
      </c>
      <c r="C509" s="3" t="s">
        <v>352</v>
      </c>
      <c r="D509" s="45">
        <v>5849</v>
      </c>
      <c r="G509" s="45">
        <v>432055</v>
      </c>
      <c r="H509" s="45">
        <v>629370</v>
      </c>
      <c r="I509" s="45">
        <v>629370</v>
      </c>
      <c r="J509" s="45">
        <v>629370</v>
      </c>
      <c r="K509" s="45">
        <v>400001</v>
      </c>
    </row>
    <row r="510" spans="2:11" hidden="1" outlineLevel="1">
      <c r="B510" s="45">
        <v>879334</v>
      </c>
      <c r="C510" s="3" t="s">
        <v>353</v>
      </c>
      <c r="D510" s="45">
        <v>6249</v>
      </c>
      <c r="G510" s="45">
        <v>432055</v>
      </c>
      <c r="H510" s="45">
        <v>629370</v>
      </c>
      <c r="I510" s="45">
        <v>629370</v>
      </c>
      <c r="J510" s="45">
        <v>629480</v>
      </c>
      <c r="K510" s="45">
        <v>400001</v>
      </c>
    </row>
    <row r="511" spans="2:11" hidden="1" outlineLevel="1">
      <c r="B511" s="45">
        <v>879344</v>
      </c>
      <c r="C511" s="3" t="s">
        <v>354</v>
      </c>
      <c r="D511" s="45">
        <v>6649</v>
      </c>
      <c r="G511" s="45">
        <v>432055</v>
      </c>
      <c r="H511" s="45">
        <v>629370</v>
      </c>
      <c r="I511" s="45">
        <v>629480</v>
      </c>
      <c r="J511" s="45">
        <v>629480</v>
      </c>
      <c r="K511" s="45">
        <v>400001</v>
      </c>
    </row>
    <row r="512" spans="2:11" hidden="1" outlineLevel="1">
      <c r="B512" s="45">
        <v>879444</v>
      </c>
      <c r="C512" s="3" t="s">
        <v>355</v>
      </c>
      <c r="D512" s="45">
        <v>7099</v>
      </c>
      <c r="G512" s="45">
        <v>432055</v>
      </c>
      <c r="H512" s="45">
        <v>629480</v>
      </c>
      <c r="I512" s="45">
        <v>629480</v>
      </c>
      <c r="J512" s="45">
        <v>629480</v>
      </c>
      <c r="K512" s="45">
        <v>400001</v>
      </c>
    </row>
    <row r="513" spans="2:11" hidden="1" outlineLevel="1">
      <c r="B513" s="45">
        <v>879544</v>
      </c>
      <c r="C513" s="3" t="s">
        <v>356</v>
      </c>
      <c r="D513" s="45">
        <v>6799</v>
      </c>
      <c r="G513" s="45">
        <v>432055</v>
      </c>
      <c r="H513" s="45">
        <v>629570</v>
      </c>
      <c r="I513" s="45">
        <v>629480</v>
      </c>
      <c r="J513" s="45">
        <v>629480</v>
      </c>
      <c r="K513" s="45">
        <v>400001</v>
      </c>
    </row>
    <row r="514" spans="2:11" hidden="1" outlineLevel="1">
      <c r="B514" s="45">
        <v>879554</v>
      </c>
      <c r="C514" s="3" t="s">
        <v>357</v>
      </c>
      <c r="D514" s="45">
        <v>6499</v>
      </c>
      <c r="G514" s="45">
        <v>432055</v>
      </c>
      <c r="H514" s="45">
        <v>629570</v>
      </c>
      <c r="I514" s="45">
        <v>629570</v>
      </c>
      <c r="J514" s="45">
        <v>629480</v>
      </c>
      <c r="K514" s="45">
        <v>400001</v>
      </c>
    </row>
    <row r="515" spans="2:11" hidden="1" outlineLevel="1">
      <c r="B515" s="45">
        <v>879555</v>
      </c>
      <c r="C515" s="3" t="s">
        <v>358</v>
      </c>
      <c r="D515" s="45">
        <v>6249</v>
      </c>
      <c r="G515" s="45">
        <v>432055</v>
      </c>
      <c r="H515" s="45">
        <v>629570</v>
      </c>
      <c r="I515" s="45">
        <v>629570</v>
      </c>
      <c r="J515" s="45">
        <v>629570</v>
      </c>
      <c r="K515" s="45">
        <v>400001</v>
      </c>
    </row>
    <row r="516" spans="2:11" hidden="1" outlineLevel="1">
      <c r="B516" s="9" t="s">
        <v>393</v>
      </c>
      <c r="C516" s="10" t="s">
        <v>393</v>
      </c>
      <c r="D516" s="45">
        <v>0</v>
      </c>
    </row>
    <row r="517" spans="2:11" hidden="1" outlineLevel="1">
      <c r="B517" s="45">
        <v>400001</v>
      </c>
      <c r="C517" s="3" t="s">
        <v>359</v>
      </c>
      <c r="D517" s="45">
        <v>99</v>
      </c>
    </row>
    <row r="518" spans="2:11" hidden="1" outlineLevel="1">
      <c r="B518" s="45">
        <v>400002</v>
      </c>
      <c r="C518" s="3" t="s">
        <v>360</v>
      </c>
      <c r="D518" s="45">
        <v>99</v>
      </c>
    </row>
    <row r="519" spans="2:11" hidden="1" outlineLevel="1">
      <c r="B519" s="45">
        <v>432055</v>
      </c>
      <c r="C519" s="3" t="s">
        <v>361</v>
      </c>
      <c r="D519" s="45">
        <v>719</v>
      </c>
    </row>
    <row r="520" spans="2:11" hidden="1" outlineLevel="1">
      <c r="B520" s="45">
        <v>452040</v>
      </c>
      <c r="C520" s="3" t="s">
        <v>362</v>
      </c>
      <c r="D520" s="45">
        <v>719</v>
      </c>
    </row>
    <row r="521" spans="2:11" hidden="1" outlineLevel="1">
      <c r="B521" s="45">
        <v>625000</v>
      </c>
      <c r="C521" s="3" t="s">
        <v>363</v>
      </c>
      <c r="D521" s="45">
        <v>549</v>
      </c>
    </row>
    <row r="522" spans="2:11" hidden="1" outlineLevel="1">
      <c r="B522" s="45">
        <v>625050</v>
      </c>
      <c r="C522" s="3" t="s">
        <v>364</v>
      </c>
      <c r="D522" s="45">
        <v>1049</v>
      </c>
    </row>
    <row r="523" spans="2:11" hidden="1" outlineLevel="1">
      <c r="B523" s="45">
        <v>625070</v>
      </c>
      <c r="C523" s="3" t="s">
        <v>365</v>
      </c>
      <c r="D523" s="45">
        <v>1149</v>
      </c>
    </row>
    <row r="524" spans="2:11" hidden="1" outlineLevel="1">
      <c r="B524" s="45">
        <v>625300</v>
      </c>
      <c r="C524" s="3" t="s">
        <v>366</v>
      </c>
      <c r="D524" s="45">
        <v>1049</v>
      </c>
    </row>
    <row r="525" spans="2:11" hidden="1" outlineLevel="1">
      <c r="B525" s="45">
        <v>625350</v>
      </c>
      <c r="C525" s="3" t="s">
        <v>367</v>
      </c>
      <c r="D525" s="45">
        <v>1549</v>
      </c>
    </row>
    <row r="526" spans="2:11" hidden="1" outlineLevel="1">
      <c r="B526" s="45">
        <v>625370</v>
      </c>
      <c r="C526" s="3" t="s">
        <v>368</v>
      </c>
      <c r="D526" s="45">
        <v>1649</v>
      </c>
    </row>
    <row r="527" spans="2:11" hidden="1" outlineLevel="1">
      <c r="B527" s="45">
        <v>625400</v>
      </c>
      <c r="C527" s="3" t="s">
        <v>369</v>
      </c>
      <c r="D527" s="45">
        <v>1049</v>
      </c>
    </row>
    <row r="528" spans="2:11" hidden="1" outlineLevel="1">
      <c r="B528" s="45">
        <v>625410</v>
      </c>
      <c r="C528" s="3" t="s">
        <v>370</v>
      </c>
      <c r="D528" s="45">
        <v>1449</v>
      </c>
    </row>
    <row r="529" spans="2:4" hidden="1" outlineLevel="1">
      <c r="B529" s="45">
        <v>625450</v>
      </c>
      <c r="C529" s="3" t="s">
        <v>371</v>
      </c>
      <c r="D529" s="45">
        <v>1549</v>
      </c>
    </row>
    <row r="530" spans="2:4" hidden="1" outlineLevel="1">
      <c r="B530" s="45">
        <v>625460</v>
      </c>
      <c r="C530" s="3" t="s">
        <v>372</v>
      </c>
      <c r="D530" s="45">
        <v>1949</v>
      </c>
    </row>
    <row r="531" spans="2:4" hidden="1" outlineLevel="1">
      <c r="B531" s="45">
        <v>625470</v>
      </c>
      <c r="C531" s="3" t="s">
        <v>373</v>
      </c>
      <c r="D531" s="45">
        <v>1649</v>
      </c>
    </row>
    <row r="532" spans="2:4" hidden="1" outlineLevel="1">
      <c r="B532" s="45">
        <v>625480</v>
      </c>
      <c r="C532" s="3" t="s">
        <v>374</v>
      </c>
      <c r="D532" s="45">
        <v>2049</v>
      </c>
    </row>
    <row r="533" spans="2:4" hidden="1" outlineLevel="1">
      <c r="B533" s="45">
        <v>625500</v>
      </c>
      <c r="C533" s="3" t="s">
        <v>375</v>
      </c>
      <c r="D533" s="45">
        <v>1149</v>
      </c>
    </row>
    <row r="534" spans="2:4" hidden="1" outlineLevel="1">
      <c r="B534" s="45">
        <v>625550</v>
      </c>
      <c r="C534" s="3" t="s">
        <v>376</v>
      </c>
      <c r="D534" s="45">
        <v>1649</v>
      </c>
    </row>
    <row r="535" spans="2:4" hidden="1" outlineLevel="1">
      <c r="B535" s="45">
        <v>625570</v>
      </c>
      <c r="C535" s="3" t="s">
        <v>377</v>
      </c>
      <c r="D535" s="45">
        <v>1749</v>
      </c>
    </row>
    <row r="536" spans="2:4" hidden="1" outlineLevel="1">
      <c r="B536" s="45">
        <v>629000</v>
      </c>
      <c r="C536" s="3" t="s">
        <v>378</v>
      </c>
      <c r="D536" s="45">
        <v>749</v>
      </c>
    </row>
    <row r="537" spans="2:4" hidden="1" outlineLevel="1">
      <c r="B537" s="45">
        <v>629050</v>
      </c>
      <c r="C537" s="3" t="s">
        <v>379</v>
      </c>
      <c r="D537" s="45">
        <v>1249</v>
      </c>
    </row>
    <row r="538" spans="2:4" hidden="1" outlineLevel="1">
      <c r="B538" s="45">
        <v>629070</v>
      </c>
      <c r="C538" s="3" t="s">
        <v>380</v>
      </c>
      <c r="D538" s="45">
        <v>1349</v>
      </c>
    </row>
    <row r="539" spans="2:4" hidden="1" outlineLevel="1">
      <c r="B539" s="45">
        <v>629300</v>
      </c>
      <c r="C539" s="3" t="s">
        <v>381</v>
      </c>
      <c r="D539" s="45">
        <v>1249</v>
      </c>
    </row>
    <row r="540" spans="2:4" hidden="1" outlineLevel="1">
      <c r="B540" s="45">
        <v>629350</v>
      </c>
      <c r="C540" s="3" t="s">
        <v>382</v>
      </c>
      <c r="D540" s="45">
        <v>1749</v>
      </c>
    </row>
    <row r="541" spans="2:4" hidden="1" outlineLevel="1">
      <c r="B541" s="45">
        <v>629370</v>
      </c>
      <c r="C541" s="3" t="s">
        <v>383</v>
      </c>
      <c r="D541" s="45">
        <v>1849</v>
      </c>
    </row>
    <row r="542" spans="2:4" hidden="1" outlineLevel="1">
      <c r="B542" s="45">
        <v>629400</v>
      </c>
      <c r="C542" s="3" t="s">
        <v>384</v>
      </c>
      <c r="D542" s="45">
        <v>1249</v>
      </c>
    </row>
    <row r="543" spans="2:4" hidden="1" outlineLevel="1">
      <c r="B543" s="45">
        <v>629410</v>
      </c>
      <c r="C543" s="3" t="s">
        <v>385</v>
      </c>
      <c r="D543" s="45">
        <v>1649</v>
      </c>
    </row>
    <row r="544" spans="2:4" hidden="1" outlineLevel="1">
      <c r="B544" s="45">
        <v>629460</v>
      </c>
      <c r="C544" s="3" t="s">
        <v>386</v>
      </c>
      <c r="D544" s="45">
        <v>2149</v>
      </c>
    </row>
    <row r="545" spans="2:4" hidden="1" outlineLevel="1">
      <c r="B545" s="45">
        <v>629480</v>
      </c>
      <c r="C545" s="3" t="s">
        <v>387</v>
      </c>
      <c r="D545" s="45">
        <v>2249</v>
      </c>
    </row>
    <row r="546" spans="2:4" hidden="1" outlineLevel="1">
      <c r="B546" s="45">
        <v>629500</v>
      </c>
      <c r="C546" s="3" t="s">
        <v>388</v>
      </c>
      <c r="D546" s="45">
        <v>1349</v>
      </c>
    </row>
    <row r="547" spans="2:4" hidden="1" outlineLevel="1">
      <c r="B547" s="45">
        <v>629550</v>
      </c>
      <c r="C547" s="3" t="s">
        <v>389</v>
      </c>
      <c r="D547" s="45">
        <v>1849</v>
      </c>
    </row>
    <row r="548" spans="2:4" hidden="1" outlineLevel="1">
      <c r="B548" s="45">
        <v>629570</v>
      </c>
      <c r="C548" s="3" t="s">
        <v>390</v>
      </c>
      <c r="D548" s="45">
        <v>1949</v>
      </c>
    </row>
    <row r="549" spans="2:4" hidden="1" outlineLevel="1">
      <c r="B549" s="3"/>
    </row>
    <row r="550" spans="2:4" hidden="1" outlineLevel="1"/>
    <row r="551" spans="2:4" collapsed="1"/>
  </sheetData>
  <mergeCells count="14">
    <mergeCell ref="B81:C81"/>
    <mergeCell ref="B82:C82"/>
    <mergeCell ref="B83:C83"/>
    <mergeCell ref="B84:E84"/>
    <mergeCell ref="B4:D4"/>
    <mergeCell ref="B5:D5"/>
    <mergeCell ref="B9:C9"/>
    <mergeCell ref="B25:C25"/>
    <mergeCell ref="B41:C41"/>
    <mergeCell ref="B57:C57"/>
    <mergeCell ref="B22:C22"/>
    <mergeCell ref="B38:C38"/>
    <mergeCell ref="B54:C54"/>
    <mergeCell ref="B70:C70"/>
  </mergeCells>
  <dataValidations count="4">
    <dataValidation type="list" allowBlank="1" showInputMessage="1" showErrorMessage="1" sqref="B9:C9 B25:C25 B41:C41 B57:C57">
      <formula1>$B$80:$B$86</formula1>
    </dataValidation>
    <dataValidation type="decimal" allowBlank="1" showInputMessage="1" showErrorMessage="1" sqref="D10">
      <formula1>0</formula1>
      <formula2>100</formula2>
    </dataValidation>
    <dataValidation type="list" allowBlank="1" showInputMessage="1" showErrorMessage="1" prompt="Wybierz z listy" sqref="B60 B28 B44 B12">
      <formula1>$B$92:$B$516</formula1>
    </dataValidation>
    <dataValidation type="list" allowBlank="1" showInputMessage="1" showErrorMessage="1" prompt="Wybierz z listy" sqref="B158">
      <formula1>$B$41:$B$515</formula1>
    </dataValidation>
  </dataValidations>
  <pageMargins left="0.34" right="0.33" top="0.74803149606299213" bottom="0.74803149606299213" header="0.31496062992125984" footer="0.31496062992125984"/>
  <pageSetup paperSize="9" scale="7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550"/>
  <sheetViews>
    <sheetView showGridLines="0" topLeftCell="A3" zoomScaleNormal="100" workbookViewId="0">
      <selection activeCell="E12" sqref="E12"/>
    </sheetView>
  </sheetViews>
  <sheetFormatPr defaultRowHeight="13.8" outlineLevelRow="1" outlineLevelCol="1"/>
  <cols>
    <col min="1" max="1" width="3.44140625" style="3" customWidth="1"/>
    <col min="2" max="2" width="18.77734375" style="1" customWidth="1"/>
    <col min="3" max="3" width="96.88671875" style="3" bestFit="1" customWidth="1"/>
    <col min="4" max="5" width="19.5546875" style="3" customWidth="1"/>
    <col min="6" max="6" width="16.109375" style="3" hidden="1" customWidth="1" outlineLevel="1"/>
    <col min="7" max="11" width="8.88671875" style="1" hidden="1" customWidth="1" outlineLevel="1"/>
    <col min="12" max="16" width="8.88671875" style="3" hidden="1" customWidth="1" outlineLevel="1"/>
    <col min="17" max="17" width="8.88671875" style="3" collapsed="1"/>
    <col min="18" max="16384" width="8.88671875" style="3"/>
  </cols>
  <sheetData>
    <row r="3" spans="2:11" ht="22.2">
      <c r="E3" s="28"/>
    </row>
    <row r="4" spans="2:11" ht="22.2">
      <c r="B4" s="64" t="s">
        <v>458</v>
      </c>
      <c r="C4" s="64"/>
      <c r="D4" s="64"/>
      <c r="E4" s="29"/>
    </row>
    <row r="5" spans="2:11">
      <c r="B5" s="65" t="s">
        <v>470</v>
      </c>
      <c r="C5" s="65"/>
      <c r="D5" s="65"/>
    </row>
    <row r="6" spans="2:11" ht="14.4" customHeight="1"/>
    <row r="7" spans="2:11">
      <c r="C7" s="30">
        <f ca="1">TODAY()</f>
        <v>45337</v>
      </c>
    </row>
    <row r="8" spans="2:11">
      <c r="D8" s="15"/>
    </row>
    <row r="9" spans="2:11">
      <c r="B9" s="66" t="s">
        <v>471</v>
      </c>
      <c r="C9" s="67"/>
      <c r="D9" s="33" t="s">
        <v>460</v>
      </c>
      <c r="E9" s="14"/>
    </row>
    <row r="10" spans="2:11" ht="13.8" customHeight="1">
      <c r="D10" s="5">
        <v>10</v>
      </c>
    </row>
    <row r="11" spans="2:11">
      <c r="B11" s="31" t="s">
        <v>391</v>
      </c>
      <c r="C11" s="32"/>
      <c r="D11" s="31" t="s">
        <v>459</v>
      </c>
    </row>
    <row r="12" spans="2:11">
      <c r="B12" s="5">
        <v>859444</v>
      </c>
      <c r="C12" s="6" t="str">
        <f>INDEX($C$92:$C$694,MATCH(B12,$B$92:$B$694,0),1)</f>
        <v>Kompania 3D+ 9444 (SKE 2DC+ 55kW, 3 x VRG432, pompy DN25 Grundfos, siłownik ARA)</v>
      </c>
      <c r="D12" s="8">
        <f>INDEX($D$93:$D$548,MATCH(B12,$B$93:$B$548,0),1)</f>
        <v>6649</v>
      </c>
      <c r="G12" s="3">
        <f>INDEX($G$92:$G$697,MATCH(B12,$B$92:$B$697,0),1)</f>
        <v>432055</v>
      </c>
      <c r="H12" s="3">
        <f>INDEX($H$92:$H$697,MATCH(B12,$B$92:$B$697,0),1)</f>
        <v>625480</v>
      </c>
      <c r="I12" s="3">
        <f>INDEX($I$92:$I$697,MATCH(B12,$B$92:$B$697,0),1)</f>
        <v>625480</v>
      </c>
      <c r="J12" s="3">
        <f>INDEX($J$92:$J$697,MATCH(B12,$B$92:$B$697,0),1)</f>
        <v>625480</v>
      </c>
      <c r="K12" s="3">
        <f>INDEX($K$92:$K$697,MATCH(B12,$B$92:$B$697,0),1)</f>
        <v>400001</v>
      </c>
    </row>
    <row r="13" spans="2:11">
      <c r="B13" s="13"/>
      <c r="D13" s="2">
        <f>ROUND((D20-D12)*(100-$D$10)/100,0)</f>
        <v>284</v>
      </c>
      <c r="G13" s="3"/>
      <c r="H13" s="3"/>
      <c r="I13" s="3"/>
      <c r="J13" s="3"/>
      <c r="K13" s="3"/>
    </row>
    <row r="14" spans="2:11">
      <c r="B14" s="31" t="s">
        <v>392</v>
      </c>
      <c r="C14" s="7"/>
      <c r="F14" s="1"/>
    </row>
    <row r="15" spans="2:11">
      <c r="B15" s="8">
        <f>G12</f>
        <v>432055</v>
      </c>
      <c r="C15" s="6" t="str">
        <f>INDEX($C$92:$C$694,MATCH(B15,$B$92:$B$694,0),1)</f>
        <v>Sprzęgło-kolektor hydrauliczny SKE 2DC+ Condens 55 kW - uniwersalny 360°, EPP</v>
      </c>
      <c r="D15" s="8">
        <f t="shared" ref="D15:D19" si="0">INDEX($D$93:$D$548,MATCH(B15,$B$93:$B$548,0),1)</f>
        <v>719</v>
      </c>
      <c r="F15" s="1"/>
    </row>
    <row r="16" spans="2:11">
      <c r="B16" s="8">
        <f>H12</f>
        <v>625480</v>
      </c>
      <c r="C16" s="6" t="str">
        <f>INDEX($C$92:$C$694,MATCH(B16,$B$92:$B$694,0),1)</f>
        <v>Grupa pompowa VRG 432 progresywny + siłownik ARA + pompa DN25 Grundfos</v>
      </c>
      <c r="D16" s="8">
        <f t="shared" si="0"/>
        <v>2049</v>
      </c>
      <c r="F16" s="1"/>
    </row>
    <row r="17" spans="1:11">
      <c r="B17" s="8">
        <f>I12</f>
        <v>625480</v>
      </c>
      <c r="C17" s="6" t="str">
        <f>INDEX($C$92:$C$694,MATCH(B17,$B$92:$B$694,0),1)</f>
        <v>Grupa pompowa VRG 432 progresywny + siłownik ARA + pompa DN25 Grundfos</v>
      </c>
      <c r="D17" s="8">
        <f t="shared" si="0"/>
        <v>2049</v>
      </c>
      <c r="F17" s="1"/>
    </row>
    <row r="18" spans="1:11">
      <c r="B18" s="8">
        <f>J12</f>
        <v>625480</v>
      </c>
      <c r="C18" s="6" t="str">
        <f>INDEX($C$92:$C$694,MATCH(B18,$B$92:$B$694,0),1)</f>
        <v>Grupa pompowa VRG 432 progresywny + siłownik ARA + pompa DN25 Grundfos</v>
      </c>
      <c r="D18" s="8">
        <f t="shared" si="0"/>
        <v>2049</v>
      </c>
      <c r="F18" s="1"/>
    </row>
    <row r="19" spans="1:11">
      <c r="B19" s="8">
        <f>IF(K12=0,"",K12)</f>
        <v>400001</v>
      </c>
      <c r="C19" s="6" t="str">
        <f>INDEX($C$92:$C$694,MATCH(B19,$B$92:$B$694,0),1)</f>
        <v>Pakiet rozszerzający do SKE (pod dodatkowy obieg pompowy)</v>
      </c>
      <c r="D19" s="8">
        <f t="shared" si="0"/>
        <v>99</v>
      </c>
      <c r="F19" s="1"/>
    </row>
    <row r="20" spans="1:11">
      <c r="D20" s="24">
        <f>SUM(D15:D19)</f>
        <v>6965</v>
      </c>
      <c r="E20" s="20"/>
      <c r="F20" s="1"/>
    </row>
    <row r="21" spans="1:11">
      <c r="D21" s="19" t="s">
        <v>463</v>
      </c>
      <c r="F21" s="1"/>
    </row>
    <row r="22" spans="1:11" ht="14.4" customHeight="1">
      <c r="B22" s="68" t="str">
        <f>IF(D20=0,"","Wybrany zestaw hydrauliczny po rabatowaniu jest o "&amp;D13&amp;" PLN netto tańszy od produktów kupionych oddzielnie.   ")</f>
        <v xml:space="preserve">Wybrany zestaw hydrauliczny po rabatowaniu jest o 284 PLN netto tańszy od produktów kupionych oddzielnie.   </v>
      </c>
      <c r="C22" s="69"/>
      <c r="D22" s="5">
        <f>D12*(100-$D$10)/100</f>
        <v>5984.1</v>
      </c>
      <c r="F22" s="1"/>
    </row>
    <row r="23" spans="1:11">
      <c r="B23" s="20"/>
      <c r="C23" s="27"/>
      <c r="D23" s="20"/>
      <c r="F23" s="1"/>
      <c r="G23" s="3"/>
    </row>
    <row r="24" spans="1:11" outlineLevel="1">
      <c r="B24" s="26"/>
      <c r="C24" s="20"/>
      <c r="D24" s="20"/>
    </row>
    <row r="25" spans="1:11" ht="15" outlineLevel="1">
      <c r="B25" s="66" t="s">
        <v>469</v>
      </c>
      <c r="C25" s="66"/>
      <c r="D25" s="25"/>
    </row>
    <row r="26" spans="1:11" outlineLevel="1"/>
    <row r="27" spans="1:11" outlineLevel="1">
      <c r="A27" s="35"/>
      <c r="B27" s="36" t="s">
        <v>391</v>
      </c>
      <c r="D27" s="38" t="s">
        <v>459</v>
      </c>
    </row>
    <row r="28" spans="1:11" outlineLevel="1">
      <c r="A28" s="35"/>
      <c r="B28" s="44">
        <v>858444</v>
      </c>
      <c r="C28" s="43" t="str">
        <f>INDEX($C$92:$C$694,MATCH(B28,$B$92:$B$694,0),1)</f>
        <v>Kompania 3D+ 8444 (SKE 2DC+ 55kW, 3 x VRG432, pompy DN25 LFP, siłownik ARA)</v>
      </c>
      <c r="D28" s="41">
        <f>INDEX($D$93:$D$548,MATCH(B28,$B$93:$B$548,0),1)</f>
        <v>6399</v>
      </c>
      <c r="F28" s="1"/>
      <c r="G28" s="3">
        <f>INDEX($G$92:$G$697,MATCH(B28,$B$92:$B$697,0),1)</f>
        <v>432055</v>
      </c>
      <c r="H28" s="3">
        <f>INDEX($H$92:$H$697,MATCH(B28,$B$92:$B$697,0),1)</f>
        <v>625460</v>
      </c>
      <c r="I28" s="3">
        <f>INDEX($I$92:$I$697,MATCH(B28,$B$92:$B$697,0),1)</f>
        <v>625460</v>
      </c>
      <c r="J28" s="3">
        <f>INDEX($J$92:$J$697,MATCH(B28,$B$92:$B$697,0),1)</f>
        <v>625460</v>
      </c>
      <c r="K28" s="3">
        <f>INDEX($K$92:$K$697,MATCH(B28,$B$92:$B$697,0),1)</f>
        <v>400001</v>
      </c>
    </row>
    <row r="29" spans="1:11" outlineLevel="1">
      <c r="B29" s="3"/>
      <c r="D29" s="2">
        <f>ROUND((D36-D28)*(100-$D$10)/100,0)</f>
        <v>239</v>
      </c>
      <c r="F29" s="1"/>
      <c r="G29" s="3"/>
      <c r="H29" s="3"/>
      <c r="I29" s="3"/>
      <c r="J29" s="3"/>
      <c r="K29" s="3"/>
    </row>
    <row r="30" spans="1:11" outlineLevel="1">
      <c r="B30" s="36" t="s">
        <v>392</v>
      </c>
      <c r="C30" s="7"/>
      <c r="F30" s="1"/>
    </row>
    <row r="31" spans="1:11" outlineLevel="1">
      <c r="B31" s="41">
        <f>G28</f>
        <v>432055</v>
      </c>
      <c r="C31" s="42" t="str">
        <f>INDEX($C$92:$C$694,MATCH(B31,$B$92:$B$694,0),1)</f>
        <v>Sprzęgło-kolektor hydrauliczny SKE 2DC+ Condens 55 kW - uniwersalny 360°, EPP</v>
      </c>
      <c r="D31" s="41">
        <f t="shared" ref="D31:D35" si="1">INDEX($D$93:$D$548,MATCH(B31,$B$93:$B$548,0),1)</f>
        <v>719</v>
      </c>
      <c r="F31" s="1"/>
    </row>
    <row r="32" spans="1:11" outlineLevel="1">
      <c r="B32" s="41">
        <f>H28</f>
        <v>625460</v>
      </c>
      <c r="C32" s="42" t="str">
        <f>INDEX($C$92:$C$694,MATCH(B32,$B$92:$B$694,0),1)</f>
        <v>Grupa pompowa VRG 432 progresywny + siłownik ARA + pompa DN25 LFP</v>
      </c>
      <c r="D32" s="41">
        <f t="shared" si="1"/>
        <v>1949</v>
      </c>
      <c r="F32" s="1"/>
    </row>
    <row r="33" spans="2:11" outlineLevel="1">
      <c r="B33" s="41">
        <f>I28</f>
        <v>625460</v>
      </c>
      <c r="C33" s="42" t="str">
        <f>INDEX($C$92:$C$694,MATCH(B33,$B$92:$B$694,0),1)</f>
        <v>Grupa pompowa VRG 432 progresywny + siłownik ARA + pompa DN25 LFP</v>
      </c>
      <c r="D33" s="41">
        <f t="shared" si="1"/>
        <v>1949</v>
      </c>
      <c r="F33" s="1"/>
    </row>
    <row r="34" spans="2:11" outlineLevel="1">
      <c r="B34" s="41">
        <f>J28</f>
        <v>625460</v>
      </c>
      <c r="C34" s="42" t="str">
        <f>INDEX($C$92:$C$694,MATCH(B34,$B$92:$B$694,0),1)</f>
        <v>Grupa pompowa VRG 432 progresywny + siłownik ARA + pompa DN25 LFP</v>
      </c>
      <c r="D34" s="41">
        <f t="shared" si="1"/>
        <v>1949</v>
      </c>
      <c r="F34" s="1"/>
    </row>
    <row r="35" spans="2:11" outlineLevel="1">
      <c r="B35" s="41">
        <f>IF(K28=0,"",K28)</f>
        <v>400001</v>
      </c>
      <c r="C35" s="42" t="str">
        <f>INDEX($C$92:$C$694,MATCH(B35,$B$92:$B$694,0),1)</f>
        <v>Pakiet rozszerzający do SKE (pod dodatkowy obieg pompowy)</v>
      </c>
      <c r="D35" s="41">
        <f t="shared" si="1"/>
        <v>99</v>
      </c>
      <c r="F35" s="1"/>
    </row>
    <row r="36" spans="2:11" outlineLevel="1">
      <c r="D36" s="39">
        <f>SUM(D31:D35)</f>
        <v>6665</v>
      </c>
      <c r="E36" s="20"/>
      <c r="F36" s="1"/>
    </row>
    <row r="37" spans="2:11" outlineLevel="1">
      <c r="B37" s="46"/>
      <c r="D37" s="40" t="s">
        <v>463</v>
      </c>
      <c r="F37" s="1"/>
    </row>
    <row r="38" spans="2:11" outlineLevel="1">
      <c r="B38" s="68" t="str">
        <f>IF(D36=0,"","Wybrany zestaw hydrauliczny po rabatowaniu jest o "&amp;D29&amp;" PLN netto tańszy od produktów kupionych oddzielnie.   ")</f>
        <v xml:space="preserve">Wybrany zestaw hydrauliczny po rabatowaniu jest o 239 PLN netto tańszy od produktów kupionych oddzielnie.   </v>
      </c>
      <c r="C38" s="69"/>
      <c r="D38" s="37">
        <f>D28*(100-$D$10)/100</f>
        <v>5759.1</v>
      </c>
      <c r="F38" s="1"/>
    </row>
    <row r="39" spans="2:11" s="17" customFormat="1" outlineLevel="1">
      <c r="B39" s="20"/>
      <c r="C39" s="27"/>
      <c r="D39" s="20"/>
      <c r="F39" s="16"/>
      <c r="G39" s="16"/>
      <c r="H39" s="16"/>
      <c r="I39" s="16"/>
      <c r="J39" s="16"/>
      <c r="K39" s="16"/>
    </row>
    <row r="40" spans="2:11" s="17" customFormat="1">
      <c r="B40" s="26"/>
      <c r="C40" s="20"/>
      <c r="D40" s="20"/>
      <c r="E40" s="16"/>
      <c r="F40" s="16"/>
      <c r="G40" s="16"/>
      <c r="H40" s="16"/>
      <c r="I40" s="16"/>
      <c r="J40" s="16"/>
      <c r="K40" s="16"/>
    </row>
    <row r="41" spans="2:11" ht="13.8" customHeight="1" outlineLevel="1">
      <c r="B41" s="66" t="s">
        <v>465</v>
      </c>
      <c r="C41" s="66"/>
      <c r="D41" s="25"/>
      <c r="E41" s="21"/>
    </row>
    <row r="42" spans="2:11" outlineLevel="1">
      <c r="D42" s="15"/>
    </row>
    <row r="43" spans="2:11" outlineLevel="1">
      <c r="B43" s="31" t="s">
        <v>391</v>
      </c>
      <c r="C43" s="34"/>
      <c r="D43" s="18" t="s">
        <v>459</v>
      </c>
    </row>
    <row r="44" spans="2:11" outlineLevel="1">
      <c r="B44" s="5">
        <v>879444</v>
      </c>
      <c r="C44" s="6" t="str">
        <f>INDEX($C$92:$C$694,MATCH(B44,$B$92:$B$694,0),1)</f>
        <v>Kompania PRO 3D+ 9444 (SKE 2DC+ 55kW, 3 x VRG432, pompy DN25 Grundfos, siłownik ARA)</v>
      </c>
      <c r="D44" s="8">
        <f>INDEX($D$93:$D$548,MATCH(B44,$B$93:$B$548,0),1)</f>
        <v>7099</v>
      </c>
      <c r="F44" s="1"/>
      <c r="G44" s="3">
        <f>INDEX($G$92:$G$697,MATCH(B44,$B$92:$B$697,0),1)</f>
        <v>432055</v>
      </c>
      <c r="H44" s="3">
        <f>INDEX($H$92:$H$697,MATCH(B44,$B$92:$B$697,0),1)</f>
        <v>629480</v>
      </c>
      <c r="I44" s="3">
        <f>INDEX($I$92:$I$697,MATCH(B44,$B$92:$B$697,0),1)</f>
        <v>629480</v>
      </c>
      <c r="J44" s="3">
        <f>INDEX($J$92:$J$697,MATCH(B44,$B$92:$B$697,0),1)</f>
        <v>629480</v>
      </c>
      <c r="K44" s="3">
        <f>INDEX($K$92:$K$697,MATCH(B44,$B$92:$B$697,0),1)</f>
        <v>400001</v>
      </c>
    </row>
    <row r="45" spans="2:11" outlineLevel="1">
      <c r="B45" s="13"/>
      <c r="D45" s="2">
        <f>ROUND((D52-D44)*(100-$D$10)/100,0)</f>
        <v>419</v>
      </c>
      <c r="F45" s="1"/>
      <c r="G45" s="3"/>
      <c r="H45" s="3"/>
      <c r="I45" s="3"/>
      <c r="J45" s="3"/>
      <c r="K45" s="3"/>
    </row>
    <row r="46" spans="2:11" outlineLevel="1">
      <c r="B46" s="31" t="s">
        <v>392</v>
      </c>
      <c r="C46" s="7"/>
      <c r="F46" s="1"/>
    </row>
    <row r="47" spans="2:11" outlineLevel="1">
      <c r="B47" s="8">
        <f>G44</f>
        <v>432055</v>
      </c>
      <c r="C47" s="6" t="str">
        <f>INDEX($C$92:$C$694,MATCH(B47,$B$92:$B$694,0),1)</f>
        <v>Sprzęgło-kolektor hydrauliczny SKE 2DC+ Condens 55 kW - uniwersalny 360°, EPP</v>
      </c>
      <c r="D47" s="8">
        <f t="shared" ref="D47:D51" si="2">INDEX($D$93:$D$548,MATCH(B47,$B$93:$B$548,0),1)</f>
        <v>719</v>
      </c>
      <c r="F47" s="1"/>
    </row>
    <row r="48" spans="2:11" outlineLevel="1">
      <c r="B48" s="8">
        <f>H44</f>
        <v>629480</v>
      </c>
      <c r="C48" s="6" t="str">
        <f>INDEX($C$92:$C$694,MATCH(B48,$B$92:$B$694,0),1)</f>
        <v>Grupa pompowa PRO VRG 432 progresywny + siłownik ARA + pompa DN25 Grundfos</v>
      </c>
      <c r="D48" s="8">
        <f t="shared" si="2"/>
        <v>2249</v>
      </c>
      <c r="F48" s="1"/>
    </row>
    <row r="49" spans="2:11" outlineLevel="1">
      <c r="B49" s="8">
        <f>I44</f>
        <v>629480</v>
      </c>
      <c r="C49" s="6" t="str">
        <f>INDEX($C$92:$C$694,MATCH(B49,$B$92:$B$694,0),1)</f>
        <v>Grupa pompowa PRO VRG 432 progresywny + siłownik ARA + pompa DN25 Grundfos</v>
      </c>
      <c r="D49" s="8">
        <f t="shared" si="2"/>
        <v>2249</v>
      </c>
      <c r="F49" s="1"/>
    </row>
    <row r="50" spans="2:11" outlineLevel="1">
      <c r="B50" s="8">
        <f>J44</f>
        <v>629480</v>
      </c>
      <c r="C50" s="6" t="str">
        <f>INDEX($C$92:$C$694,MATCH(B50,$B$92:$B$694,0),1)</f>
        <v>Grupa pompowa PRO VRG 432 progresywny + siłownik ARA + pompa DN25 Grundfos</v>
      </c>
      <c r="D50" s="8">
        <f t="shared" si="2"/>
        <v>2249</v>
      </c>
      <c r="F50" s="1"/>
    </row>
    <row r="51" spans="2:11" outlineLevel="1">
      <c r="B51" s="8">
        <f>IF(K44=0,"",K44)</f>
        <v>400001</v>
      </c>
      <c r="C51" s="6" t="str">
        <f>INDEX($C$92:$C$694,MATCH(B51,$B$92:$B$694,0),1)</f>
        <v>Pakiet rozszerzający do SKE (pod dodatkowy obieg pompowy)</v>
      </c>
      <c r="D51" s="8">
        <f t="shared" si="2"/>
        <v>99</v>
      </c>
      <c r="F51" s="1"/>
    </row>
    <row r="52" spans="2:11" outlineLevel="1">
      <c r="D52" s="24">
        <f>SUM(D47:D51)</f>
        <v>7565</v>
      </c>
      <c r="E52" s="20"/>
      <c r="F52" s="1"/>
    </row>
    <row r="53" spans="2:11" outlineLevel="1">
      <c r="B53" s="46"/>
      <c r="D53" s="19" t="s">
        <v>463</v>
      </c>
      <c r="F53" s="1"/>
    </row>
    <row r="54" spans="2:11" outlineLevel="1">
      <c r="B54" s="68" t="str">
        <f>IF(D52=0,"","Wybrany zestaw hydrauliczny po rabatowaniu jest o "&amp;D45&amp;" PLN netto tańszy od produktów kupionych oddzielnie.   ")</f>
        <v xml:space="preserve">Wybrany zestaw hydrauliczny po rabatowaniu jest o 419 PLN netto tańszy od produktów kupionych oddzielnie.   </v>
      </c>
      <c r="C54" s="69"/>
      <c r="D54" s="5">
        <f>D44*(100-$D$10)/100</f>
        <v>6389.1</v>
      </c>
      <c r="F54" s="1"/>
    </row>
    <row r="55" spans="2:11" outlineLevel="1">
      <c r="B55" s="11"/>
      <c r="C55" s="11"/>
      <c r="D55" s="26"/>
      <c r="E55" s="1"/>
      <c r="F55" s="1"/>
    </row>
    <row r="56" spans="2:11">
      <c r="B56" s="26"/>
      <c r="C56" s="20"/>
      <c r="D56" s="20"/>
      <c r="E56" s="1"/>
      <c r="F56" s="1"/>
    </row>
    <row r="57" spans="2:11" ht="15" outlineLevel="1">
      <c r="B57" s="66" t="s">
        <v>466</v>
      </c>
      <c r="C57" s="66"/>
      <c r="D57" s="25"/>
      <c r="E57" s="21"/>
    </row>
    <row r="58" spans="2:11" outlineLevel="1"/>
    <row r="59" spans="2:11" outlineLevel="1">
      <c r="B59" s="36" t="s">
        <v>391</v>
      </c>
      <c r="D59" s="38" t="s">
        <v>459</v>
      </c>
    </row>
    <row r="60" spans="2:11" outlineLevel="1">
      <c r="B60" s="37">
        <v>878444</v>
      </c>
      <c r="C60" s="43" t="str">
        <f>INDEX($C$92:$C$694,MATCH(B60,$B$92:$B$694,0),1)</f>
        <v>Kompania PRO 3D+ 8444 (SKE 2DC+ 55kW, 3 x VRG432, pompy DN25 LFP, siłownik ARA)</v>
      </c>
      <c r="D60" s="41">
        <f>INDEX($D$93:$D$548,MATCH(B60,$B$93:$B$548,0),1)</f>
        <v>6849</v>
      </c>
      <c r="F60" s="1"/>
      <c r="G60" s="3">
        <f>INDEX($G$92:$G$697,MATCH(B60,$B$92:$B$697,0),1)</f>
        <v>432055</v>
      </c>
      <c r="H60" s="3">
        <f>INDEX($H$92:$H$697,MATCH(B60,$B$92:$B$697,0),1)</f>
        <v>629460</v>
      </c>
      <c r="I60" s="3">
        <f>INDEX($I$92:$I$697,MATCH(B60,$B$92:$B$697,0),1)</f>
        <v>629460</v>
      </c>
      <c r="J60" s="3">
        <f>INDEX($J$92:$J$697,MATCH(B60,$B$92:$B$697,0),1)</f>
        <v>629460</v>
      </c>
      <c r="K60" s="3">
        <f>INDEX($K$92:$K$697,MATCH(B60,$B$92:$B$697,0),1)</f>
        <v>400001</v>
      </c>
    </row>
    <row r="61" spans="2:11" outlineLevel="1">
      <c r="B61" s="3"/>
      <c r="D61" s="2">
        <f>ROUND((D68-D60)*(100-$D$10)/100,0)</f>
        <v>374</v>
      </c>
      <c r="F61" s="1"/>
      <c r="G61" s="3"/>
      <c r="H61" s="3"/>
      <c r="I61" s="3"/>
      <c r="J61" s="3"/>
      <c r="K61" s="3"/>
    </row>
    <row r="62" spans="2:11" outlineLevel="1">
      <c r="B62" s="36" t="s">
        <v>392</v>
      </c>
      <c r="C62" s="7"/>
      <c r="F62" s="1"/>
    </row>
    <row r="63" spans="2:11" outlineLevel="1">
      <c r="B63" s="41">
        <f>G60</f>
        <v>432055</v>
      </c>
      <c r="C63" s="42" t="str">
        <f>INDEX($C$92:$C$694,MATCH(B63,$B$92:$B$694,0),1)</f>
        <v>Sprzęgło-kolektor hydrauliczny SKE 2DC+ Condens 55 kW - uniwersalny 360°, EPP</v>
      </c>
      <c r="D63" s="41">
        <f t="shared" ref="D63:D67" si="3">INDEX($D$93:$D$548,MATCH(B63,$B$93:$B$548,0),1)</f>
        <v>719</v>
      </c>
      <c r="F63" s="1"/>
    </row>
    <row r="64" spans="2:11" outlineLevel="1">
      <c r="B64" s="41">
        <f>H60</f>
        <v>629460</v>
      </c>
      <c r="C64" s="42" t="str">
        <f>INDEX($C$92:$C$694,MATCH(B64,$B$92:$B$694,0),1)</f>
        <v>Grupa pompowa PRO VRG 432 progresywny + siłownik ARA + pompa DN25 LFP</v>
      </c>
      <c r="D64" s="41">
        <f t="shared" si="3"/>
        <v>2149</v>
      </c>
      <c r="F64" s="1"/>
    </row>
    <row r="65" spans="2:6" outlineLevel="1">
      <c r="B65" s="41">
        <f>I60</f>
        <v>629460</v>
      </c>
      <c r="C65" s="42" t="str">
        <f>INDEX($C$92:$C$694,MATCH(B65,$B$92:$B$694,0),1)</f>
        <v>Grupa pompowa PRO VRG 432 progresywny + siłownik ARA + pompa DN25 LFP</v>
      </c>
      <c r="D65" s="41">
        <f t="shared" si="3"/>
        <v>2149</v>
      </c>
      <c r="F65" s="1"/>
    </row>
    <row r="66" spans="2:6" outlineLevel="1">
      <c r="B66" s="41">
        <f>J60</f>
        <v>629460</v>
      </c>
      <c r="C66" s="42" t="str">
        <f>INDEX($C$92:$C$694,MATCH(B66,$B$92:$B$694,0),1)</f>
        <v>Grupa pompowa PRO VRG 432 progresywny + siłownik ARA + pompa DN25 LFP</v>
      </c>
      <c r="D66" s="41">
        <f t="shared" si="3"/>
        <v>2149</v>
      </c>
      <c r="F66" s="1"/>
    </row>
    <row r="67" spans="2:6" outlineLevel="1">
      <c r="B67" s="41">
        <f>IF(K60=0,"",K60)</f>
        <v>400001</v>
      </c>
      <c r="C67" s="42" t="str">
        <f>INDEX($C$92:$C$694,MATCH(B67,$B$92:$B$694,0),1)</f>
        <v>Pakiet rozszerzający do SKE (pod dodatkowy obieg pompowy)</v>
      </c>
      <c r="D67" s="41">
        <f t="shared" si="3"/>
        <v>99</v>
      </c>
      <c r="F67" s="1"/>
    </row>
    <row r="68" spans="2:6" outlineLevel="1">
      <c r="D68" s="39">
        <f>SUM(D63:D67)</f>
        <v>7265</v>
      </c>
      <c r="E68" s="20"/>
      <c r="F68" s="1"/>
    </row>
    <row r="69" spans="2:6" outlineLevel="1">
      <c r="B69" s="46"/>
      <c r="D69" s="40" t="s">
        <v>463</v>
      </c>
      <c r="F69" s="1"/>
    </row>
    <row r="70" spans="2:6" outlineLevel="1">
      <c r="B70" s="68" t="str">
        <f>IF(D68=0,"","Wybrany zestaw hydrauliczny po rabatowaniu jest o "&amp;D61&amp;" PLN netto tańszy od produktów kupionych oddzielnie.   ")</f>
        <v xml:space="preserve">Wybrany zestaw hydrauliczny po rabatowaniu jest o 374 PLN netto tańszy od produktów kupionych oddzielnie.   </v>
      </c>
      <c r="C70" s="69"/>
      <c r="D70" s="37">
        <f>D60*(100-$D$10)/100</f>
        <v>6164.1</v>
      </c>
      <c r="F70" s="1"/>
    </row>
    <row r="71" spans="2:6" outlineLevel="1">
      <c r="B71" s="11"/>
      <c r="C71" s="11"/>
      <c r="D71" s="26"/>
      <c r="E71" s="1"/>
      <c r="F71" s="1"/>
    </row>
    <row r="72" spans="2:6">
      <c r="B72" s="26"/>
      <c r="C72" s="20"/>
      <c r="D72" s="20"/>
      <c r="E72" s="1"/>
      <c r="F72" s="1"/>
    </row>
    <row r="73" spans="2:6">
      <c r="B73" s="11"/>
      <c r="C73" s="11"/>
      <c r="D73" s="1"/>
      <c r="E73" s="1"/>
      <c r="F73" s="1"/>
    </row>
    <row r="74" spans="2:6">
      <c r="B74" s="11"/>
      <c r="C74" s="11"/>
      <c r="D74" s="1"/>
      <c r="E74" s="1"/>
      <c r="F74" s="1"/>
    </row>
    <row r="75" spans="2:6">
      <c r="B75" s="11"/>
      <c r="C75" s="11"/>
      <c r="D75" s="1"/>
      <c r="E75" s="1"/>
      <c r="F75" s="1"/>
    </row>
    <row r="76" spans="2:6">
      <c r="B76" s="11"/>
      <c r="C76" s="11"/>
      <c r="D76" s="1"/>
      <c r="E76" s="1"/>
      <c r="F76" s="1"/>
    </row>
    <row r="77" spans="2:6">
      <c r="B77" s="11"/>
      <c r="C77" s="11"/>
      <c r="D77" s="1"/>
      <c r="E77" s="1"/>
      <c r="F77" s="1"/>
    </row>
    <row r="78" spans="2:6">
      <c r="B78" s="11"/>
      <c r="C78" s="11"/>
      <c r="D78" s="1"/>
      <c r="E78" s="1"/>
      <c r="F78" s="1"/>
    </row>
    <row r="79" spans="2:6">
      <c r="B79" s="11"/>
      <c r="C79" s="11"/>
      <c r="D79" s="1"/>
      <c r="E79" s="1"/>
      <c r="F79" s="1"/>
    </row>
    <row r="80" spans="2:6" outlineLevel="1">
      <c r="B80" s="11"/>
      <c r="C80" s="11"/>
      <c r="D80" s="1"/>
      <c r="E80" s="1"/>
      <c r="F80" s="1"/>
    </row>
    <row r="81" spans="2:11" ht="15" outlineLevel="1">
      <c r="B81" s="61" t="s">
        <v>461</v>
      </c>
      <c r="C81" s="62"/>
      <c r="D81" s="22"/>
      <c r="E81" s="22"/>
      <c r="F81" s="1"/>
    </row>
    <row r="82" spans="2:11" ht="15" outlineLevel="1">
      <c r="B82" s="63" t="s">
        <v>462</v>
      </c>
      <c r="C82" s="63"/>
      <c r="D82" s="22"/>
      <c r="E82" s="22"/>
      <c r="F82" s="1"/>
    </row>
    <row r="83" spans="2:11" ht="15" outlineLevel="1">
      <c r="B83" s="63" t="s">
        <v>464</v>
      </c>
      <c r="C83" s="63"/>
      <c r="D83" s="22"/>
      <c r="E83" s="22"/>
      <c r="F83" s="1"/>
    </row>
    <row r="84" spans="2:11" ht="15" outlineLevel="1">
      <c r="B84" s="63" t="s">
        <v>466</v>
      </c>
      <c r="C84" s="63"/>
      <c r="D84" s="63"/>
      <c r="E84" s="63"/>
      <c r="F84" s="1"/>
    </row>
    <row r="85" spans="2:11" ht="15" outlineLevel="1">
      <c r="B85" s="23" t="s">
        <v>467</v>
      </c>
      <c r="C85" s="23"/>
      <c r="D85" s="22"/>
      <c r="E85" s="22"/>
      <c r="F85" s="1"/>
    </row>
    <row r="86" spans="2:11" ht="15" outlineLevel="1">
      <c r="B86" s="23" t="s">
        <v>468</v>
      </c>
      <c r="C86" s="23"/>
      <c r="D86" s="22"/>
      <c r="E86" s="22"/>
      <c r="F86" s="1"/>
    </row>
    <row r="87" spans="2:11" outlineLevel="1">
      <c r="B87" s="11"/>
      <c r="C87" s="11"/>
      <c r="D87" s="1"/>
      <c r="E87" s="1"/>
      <c r="F87" s="1"/>
    </row>
    <row r="88" spans="2:11" outlineLevel="1">
      <c r="B88" s="11"/>
      <c r="C88" s="11"/>
      <c r="D88" s="1"/>
      <c r="E88" s="1"/>
      <c r="F88" s="1"/>
    </row>
    <row r="89" spans="2:11" outlineLevel="1">
      <c r="B89" s="11"/>
      <c r="C89" s="11"/>
      <c r="D89" s="1"/>
      <c r="E89" s="1"/>
      <c r="F89" s="1"/>
    </row>
    <row r="90" spans="2:11" outlineLevel="1">
      <c r="B90" s="11"/>
      <c r="C90" s="11"/>
      <c r="D90" s="1"/>
      <c r="E90" s="1"/>
      <c r="F90" s="1"/>
    </row>
    <row r="91" spans="2:11" outlineLevel="1">
      <c r="B91" s="11"/>
      <c r="C91" s="11"/>
      <c r="D91" s="1"/>
      <c r="E91" s="1"/>
      <c r="F91" s="1"/>
      <c r="G91" s="3"/>
      <c r="H91" s="3"/>
      <c r="I91" s="3"/>
      <c r="J91" s="3"/>
      <c r="K91" s="3"/>
    </row>
    <row r="92" spans="2:11" outlineLevel="1">
      <c r="B92" s="10" t="s">
        <v>393</v>
      </c>
      <c r="C92" s="10" t="s">
        <v>393</v>
      </c>
      <c r="D92" s="1"/>
      <c r="E92" s="1"/>
      <c r="F92" s="1"/>
      <c r="G92" s="10" t="s">
        <v>393</v>
      </c>
      <c r="H92" s="10" t="s">
        <v>393</v>
      </c>
      <c r="I92" s="10" t="s">
        <v>393</v>
      </c>
      <c r="J92" s="10" t="s">
        <v>393</v>
      </c>
      <c r="K92" s="10" t="s">
        <v>393</v>
      </c>
    </row>
    <row r="93" spans="2:11" outlineLevel="1">
      <c r="B93" s="12">
        <v>825050</v>
      </c>
      <c r="C93" s="11" t="s">
        <v>394</v>
      </c>
      <c r="D93" s="1">
        <v>3049</v>
      </c>
      <c r="E93" s="1"/>
      <c r="F93" s="1"/>
      <c r="G93" s="10" t="s">
        <v>393</v>
      </c>
      <c r="H93" s="10" t="s">
        <v>393</v>
      </c>
      <c r="I93" s="10" t="s">
        <v>393</v>
      </c>
      <c r="J93" s="10" t="s">
        <v>393</v>
      </c>
      <c r="K93" s="10" t="s">
        <v>393</v>
      </c>
    </row>
    <row r="94" spans="2:11" outlineLevel="1">
      <c r="B94" s="12">
        <v>825070</v>
      </c>
      <c r="C94" s="11" t="s">
        <v>395</v>
      </c>
      <c r="D94" s="4">
        <v>3199</v>
      </c>
      <c r="E94" s="1"/>
      <c r="F94" s="1"/>
      <c r="G94" s="10" t="s">
        <v>393</v>
      </c>
      <c r="H94" s="10" t="s">
        <v>393</v>
      </c>
      <c r="I94" s="10" t="s">
        <v>393</v>
      </c>
      <c r="J94" s="10" t="s">
        <v>393</v>
      </c>
      <c r="K94" s="10" t="s">
        <v>393</v>
      </c>
    </row>
    <row r="95" spans="2:11" outlineLevel="1">
      <c r="B95" s="12">
        <v>825350</v>
      </c>
      <c r="C95" s="11" t="s">
        <v>396</v>
      </c>
      <c r="D95" s="4">
        <v>3349</v>
      </c>
      <c r="E95" s="1"/>
      <c r="F95" s="1"/>
      <c r="G95" s="10" t="s">
        <v>393</v>
      </c>
      <c r="H95" s="10" t="s">
        <v>393</v>
      </c>
      <c r="I95" s="10" t="s">
        <v>393</v>
      </c>
      <c r="J95" s="10" t="s">
        <v>393</v>
      </c>
      <c r="K95" s="10" t="s">
        <v>393</v>
      </c>
    </row>
    <row r="96" spans="2:11" outlineLevel="1">
      <c r="B96" s="12">
        <v>825353</v>
      </c>
      <c r="C96" s="11" t="s">
        <v>397</v>
      </c>
      <c r="D96" s="4">
        <v>3649</v>
      </c>
      <c r="E96" s="1"/>
      <c r="F96" s="1"/>
      <c r="G96" s="10" t="s">
        <v>393</v>
      </c>
      <c r="H96" s="10" t="s">
        <v>393</v>
      </c>
      <c r="I96" s="10" t="s">
        <v>393</v>
      </c>
      <c r="J96" s="10" t="s">
        <v>393</v>
      </c>
      <c r="K96" s="10" t="s">
        <v>393</v>
      </c>
    </row>
    <row r="97" spans="2:11" outlineLevel="1">
      <c r="B97" s="12">
        <v>825364</v>
      </c>
      <c r="C97" s="11" t="s">
        <v>398</v>
      </c>
      <c r="D97" s="4">
        <v>3949</v>
      </c>
      <c r="E97" s="1"/>
      <c r="F97" s="1"/>
      <c r="G97" s="10" t="s">
        <v>393</v>
      </c>
      <c r="H97" s="10" t="s">
        <v>393</v>
      </c>
      <c r="I97" s="10" t="s">
        <v>393</v>
      </c>
      <c r="J97" s="10" t="s">
        <v>393</v>
      </c>
      <c r="K97" s="10" t="s">
        <v>393</v>
      </c>
    </row>
    <row r="98" spans="2:11" outlineLevel="1">
      <c r="B98" s="12">
        <v>825370</v>
      </c>
      <c r="C98" s="11" t="s">
        <v>399</v>
      </c>
      <c r="D98" s="4">
        <v>3499</v>
      </c>
      <c r="E98" s="1"/>
      <c r="F98" s="1"/>
      <c r="G98" s="10" t="s">
        <v>393</v>
      </c>
      <c r="H98" s="10" t="s">
        <v>393</v>
      </c>
      <c r="I98" s="10" t="s">
        <v>393</v>
      </c>
      <c r="J98" s="10" t="s">
        <v>393</v>
      </c>
      <c r="K98" s="10" t="s">
        <v>393</v>
      </c>
    </row>
    <row r="99" spans="2:11" outlineLevel="1">
      <c r="B99" s="12">
        <v>825373</v>
      </c>
      <c r="C99" s="11" t="s">
        <v>400</v>
      </c>
      <c r="D99" s="4">
        <v>3799</v>
      </c>
      <c r="E99" s="1"/>
      <c r="F99" s="1"/>
      <c r="G99" s="10" t="s">
        <v>393</v>
      </c>
      <c r="H99" s="10" t="s">
        <v>393</v>
      </c>
      <c r="I99" s="10" t="s">
        <v>393</v>
      </c>
      <c r="J99" s="10" t="s">
        <v>393</v>
      </c>
      <c r="K99" s="10" t="s">
        <v>393</v>
      </c>
    </row>
    <row r="100" spans="2:11" outlineLevel="1">
      <c r="B100" s="12">
        <v>825384</v>
      </c>
      <c r="C100" s="11" t="s">
        <v>401</v>
      </c>
      <c r="D100" s="4">
        <v>4099</v>
      </c>
      <c r="E100" s="1"/>
      <c r="F100" s="1"/>
      <c r="G100" s="10" t="s">
        <v>393</v>
      </c>
      <c r="H100" s="10" t="s">
        <v>393</v>
      </c>
      <c r="I100" s="10" t="s">
        <v>393</v>
      </c>
      <c r="J100" s="10" t="s">
        <v>393</v>
      </c>
      <c r="K100" s="10" t="s">
        <v>393</v>
      </c>
    </row>
    <row r="101" spans="2:11" outlineLevel="1">
      <c r="B101" s="12">
        <v>825460</v>
      </c>
      <c r="C101" s="11" t="s">
        <v>402</v>
      </c>
      <c r="D101" s="4">
        <v>3699</v>
      </c>
      <c r="E101" s="1"/>
      <c r="F101" s="1"/>
      <c r="G101" s="10" t="s">
        <v>393</v>
      </c>
      <c r="H101" s="10" t="s">
        <v>393</v>
      </c>
      <c r="I101" s="10" t="s">
        <v>393</v>
      </c>
      <c r="J101" s="10" t="s">
        <v>393</v>
      </c>
      <c r="K101" s="10" t="s">
        <v>393</v>
      </c>
    </row>
    <row r="102" spans="2:11" outlineLevel="1">
      <c r="B102" s="12">
        <v>825464</v>
      </c>
      <c r="C102" s="11" t="s">
        <v>403</v>
      </c>
      <c r="D102" s="4">
        <v>4199</v>
      </c>
      <c r="E102" s="1"/>
      <c r="F102" s="1"/>
      <c r="G102" s="10" t="s">
        <v>393</v>
      </c>
      <c r="H102" s="10" t="s">
        <v>393</v>
      </c>
      <c r="I102" s="10" t="s">
        <v>393</v>
      </c>
      <c r="J102" s="10" t="s">
        <v>393</v>
      </c>
      <c r="K102" s="10" t="s">
        <v>393</v>
      </c>
    </row>
    <row r="103" spans="2:11" outlineLevel="1">
      <c r="B103" s="12">
        <v>825480</v>
      </c>
      <c r="C103" s="11" t="s">
        <v>404</v>
      </c>
      <c r="D103" s="4">
        <v>3849</v>
      </c>
      <c r="E103" s="1"/>
      <c r="F103" s="1"/>
      <c r="G103" s="10" t="s">
        <v>393</v>
      </c>
      <c r="H103" s="10" t="s">
        <v>393</v>
      </c>
      <c r="I103" s="10" t="s">
        <v>393</v>
      </c>
      <c r="J103" s="10" t="s">
        <v>393</v>
      </c>
      <c r="K103" s="10" t="s">
        <v>393</v>
      </c>
    </row>
    <row r="104" spans="2:11" outlineLevel="1">
      <c r="B104" s="12">
        <v>825484</v>
      </c>
      <c r="C104" s="11" t="s">
        <v>405</v>
      </c>
      <c r="D104" s="4">
        <v>4349</v>
      </c>
      <c r="E104" s="1"/>
      <c r="F104" s="1"/>
      <c r="G104" s="10" t="s">
        <v>393</v>
      </c>
      <c r="H104" s="10" t="s">
        <v>393</v>
      </c>
      <c r="I104" s="10" t="s">
        <v>393</v>
      </c>
      <c r="J104" s="10" t="s">
        <v>393</v>
      </c>
      <c r="K104" s="10" t="s">
        <v>393</v>
      </c>
    </row>
    <row r="105" spans="2:11" outlineLevel="1">
      <c r="B105" s="12">
        <v>828000</v>
      </c>
      <c r="C105" s="11" t="s">
        <v>406</v>
      </c>
      <c r="D105" s="4">
        <v>4449</v>
      </c>
      <c r="E105" s="1"/>
      <c r="F105" s="1"/>
      <c r="G105" s="10" t="s">
        <v>393</v>
      </c>
      <c r="H105" s="10" t="s">
        <v>393</v>
      </c>
      <c r="I105" s="10" t="s">
        <v>393</v>
      </c>
      <c r="J105" s="10" t="s">
        <v>393</v>
      </c>
      <c r="K105" s="10" t="s">
        <v>393</v>
      </c>
    </row>
    <row r="106" spans="2:11" outlineLevel="1">
      <c r="B106" s="12">
        <v>828003</v>
      </c>
      <c r="C106" s="11" t="s">
        <v>407</v>
      </c>
      <c r="D106" s="4">
        <v>4749</v>
      </c>
      <c r="E106" s="1"/>
      <c r="F106" s="1"/>
      <c r="G106" s="10" t="s">
        <v>393</v>
      </c>
      <c r="H106" s="10" t="s">
        <v>393</v>
      </c>
      <c r="I106" s="10" t="s">
        <v>393</v>
      </c>
      <c r="J106" s="10" t="s">
        <v>393</v>
      </c>
      <c r="K106" s="10" t="s">
        <v>393</v>
      </c>
    </row>
    <row r="107" spans="2:11" outlineLevel="1">
      <c r="B107" s="12">
        <v>828004</v>
      </c>
      <c r="C107" s="11" t="s">
        <v>408</v>
      </c>
      <c r="D107" s="4">
        <v>4949</v>
      </c>
      <c r="E107" s="1"/>
      <c r="F107" s="1"/>
      <c r="G107" s="10" t="s">
        <v>393</v>
      </c>
      <c r="H107" s="10" t="s">
        <v>393</v>
      </c>
      <c r="I107" s="10" t="s">
        <v>393</v>
      </c>
      <c r="J107" s="10" t="s">
        <v>393</v>
      </c>
      <c r="K107" s="10" t="s">
        <v>393</v>
      </c>
    </row>
    <row r="108" spans="2:11" outlineLevel="1">
      <c r="B108" s="12">
        <v>828033</v>
      </c>
      <c r="C108" s="11" t="s">
        <v>409</v>
      </c>
      <c r="D108" s="4">
        <v>5049</v>
      </c>
      <c r="E108" s="1"/>
      <c r="F108" s="1"/>
      <c r="G108" s="10" t="s">
        <v>393</v>
      </c>
      <c r="H108" s="10" t="s">
        <v>393</v>
      </c>
      <c r="I108" s="10" t="s">
        <v>393</v>
      </c>
      <c r="J108" s="10" t="s">
        <v>393</v>
      </c>
      <c r="K108" s="10" t="s">
        <v>393</v>
      </c>
    </row>
    <row r="109" spans="2:11" outlineLevel="1">
      <c r="B109" s="12">
        <v>828043</v>
      </c>
      <c r="C109" s="11" t="s">
        <v>410</v>
      </c>
      <c r="D109" s="4">
        <v>5249</v>
      </c>
      <c r="E109" s="1"/>
      <c r="F109" s="1"/>
      <c r="G109" s="10" t="s">
        <v>393</v>
      </c>
      <c r="H109" s="10" t="s">
        <v>393</v>
      </c>
      <c r="I109" s="10" t="s">
        <v>393</v>
      </c>
      <c r="J109" s="10" t="s">
        <v>393</v>
      </c>
      <c r="K109" s="10" t="s">
        <v>393</v>
      </c>
    </row>
    <row r="110" spans="2:11" outlineLevel="1">
      <c r="B110" s="12">
        <v>828044</v>
      </c>
      <c r="C110" s="11" t="s">
        <v>411</v>
      </c>
      <c r="D110" s="4">
        <v>5549</v>
      </c>
      <c r="E110" s="1"/>
      <c r="F110" s="1"/>
      <c r="G110" s="10" t="s">
        <v>393</v>
      </c>
      <c r="H110" s="10" t="s">
        <v>393</v>
      </c>
      <c r="I110" s="10" t="s">
        <v>393</v>
      </c>
      <c r="J110" s="10" t="s">
        <v>393</v>
      </c>
      <c r="K110" s="10" t="s">
        <v>393</v>
      </c>
    </row>
    <row r="111" spans="2:11" outlineLevel="1">
      <c r="B111" s="12">
        <v>828333</v>
      </c>
      <c r="C111" s="11" t="s">
        <v>412</v>
      </c>
      <c r="D111" s="4">
        <v>5349</v>
      </c>
      <c r="E111" s="1"/>
      <c r="F111" s="1"/>
      <c r="G111" s="10" t="s">
        <v>393</v>
      </c>
      <c r="H111" s="10" t="s">
        <v>393</v>
      </c>
      <c r="I111" s="10" t="s">
        <v>393</v>
      </c>
      <c r="J111" s="10" t="s">
        <v>393</v>
      </c>
      <c r="K111" s="10" t="s">
        <v>393</v>
      </c>
    </row>
    <row r="112" spans="2:11" outlineLevel="1">
      <c r="B112" s="12">
        <v>828433</v>
      </c>
      <c r="C112" s="11" t="s">
        <v>413</v>
      </c>
      <c r="D112" s="4">
        <v>5649</v>
      </c>
      <c r="E112" s="1"/>
      <c r="F112" s="1"/>
      <c r="G112" s="10" t="s">
        <v>393</v>
      </c>
      <c r="H112" s="10" t="s">
        <v>393</v>
      </c>
      <c r="I112" s="10" t="s">
        <v>393</v>
      </c>
      <c r="J112" s="10" t="s">
        <v>393</v>
      </c>
      <c r="K112" s="10" t="s">
        <v>393</v>
      </c>
    </row>
    <row r="113" spans="2:11" outlineLevel="1">
      <c r="B113" s="12">
        <v>828443</v>
      </c>
      <c r="C113" s="11" t="s">
        <v>414</v>
      </c>
      <c r="D113" s="4">
        <v>5849</v>
      </c>
      <c r="E113" s="1"/>
      <c r="F113" s="1"/>
      <c r="G113" s="10" t="s">
        <v>393</v>
      </c>
      <c r="H113" s="10" t="s">
        <v>393</v>
      </c>
      <c r="I113" s="10" t="s">
        <v>393</v>
      </c>
      <c r="J113" s="10" t="s">
        <v>393</v>
      </c>
      <c r="K113" s="10" t="s">
        <v>393</v>
      </c>
    </row>
    <row r="114" spans="2:11" outlineLevel="1">
      <c r="B114" s="12">
        <v>828444</v>
      </c>
      <c r="C114" s="11" t="s">
        <v>415</v>
      </c>
      <c r="D114" s="4">
        <v>6149</v>
      </c>
      <c r="E114" s="1"/>
      <c r="F114" s="1"/>
      <c r="G114" s="10" t="s">
        <v>393</v>
      </c>
      <c r="H114" s="10" t="s">
        <v>393</v>
      </c>
      <c r="I114" s="10" t="s">
        <v>393</v>
      </c>
      <c r="J114" s="10" t="s">
        <v>393</v>
      </c>
      <c r="K114" s="10" t="s">
        <v>393</v>
      </c>
    </row>
    <row r="115" spans="2:11" outlineLevel="1">
      <c r="B115" s="12">
        <v>829000</v>
      </c>
      <c r="C115" s="11" t="s">
        <v>416</v>
      </c>
      <c r="D115" s="4">
        <v>4699</v>
      </c>
      <c r="E115" s="1"/>
      <c r="F115" s="1"/>
      <c r="G115" s="10" t="s">
        <v>393</v>
      </c>
      <c r="H115" s="10" t="s">
        <v>393</v>
      </c>
      <c r="I115" s="10" t="s">
        <v>393</v>
      </c>
      <c r="J115" s="10" t="s">
        <v>393</v>
      </c>
      <c r="K115" s="10" t="s">
        <v>393</v>
      </c>
    </row>
    <row r="116" spans="2:11" outlineLevel="1">
      <c r="B116" s="12">
        <v>829003</v>
      </c>
      <c r="C116" s="11" t="s">
        <v>417</v>
      </c>
      <c r="D116" s="4">
        <v>4999</v>
      </c>
      <c r="E116" s="1"/>
      <c r="F116" s="1"/>
      <c r="G116" s="10" t="s">
        <v>393</v>
      </c>
      <c r="H116" s="10" t="s">
        <v>393</v>
      </c>
      <c r="I116" s="10" t="s">
        <v>393</v>
      </c>
      <c r="J116" s="10" t="s">
        <v>393</v>
      </c>
      <c r="K116" s="10" t="s">
        <v>393</v>
      </c>
    </row>
    <row r="117" spans="2:11" outlineLevel="1">
      <c r="B117" s="12">
        <v>829004</v>
      </c>
      <c r="C117" s="11" t="s">
        <v>418</v>
      </c>
      <c r="D117" s="4">
        <v>5199</v>
      </c>
      <c r="E117" s="1"/>
      <c r="F117" s="1"/>
      <c r="G117" s="10" t="s">
        <v>393</v>
      </c>
      <c r="H117" s="10" t="s">
        <v>393</v>
      </c>
      <c r="I117" s="10" t="s">
        <v>393</v>
      </c>
      <c r="J117" s="10" t="s">
        <v>393</v>
      </c>
      <c r="K117" s="10" t="s">
        <v>393</v>
      </c>
    </row>
    <row r="118" spans="2:11" outlineLevel="1">
      <c r="B118" s="12">
        <v>829033</v>
      </c>
      <c r="C118" s="11" t="s">
        <v>419</v>
      </c>
      <c r="D118" s="4">
        <v>5299</v>
      </c>
      <c r="E118" s="1"/>
      <c r="F118" s="1"/>
      <c r="G118" s="10" t="s">
        <v>393</v>
      </c>
      <c r="H118" s="10" t="s">
        <v>393</v>
      </c>
      <c r="I118" s="10" t="s">
        <v>393</v>
      </c>
      <c r="J118" s="10" t="s">
        <v>393</v>
      </c>
      <c r="K118" s="10" t="s">
        <v>393</v>
      </c>
    </row>
    <row r="119" spans="2:11" outlineLevel="1">
      <c r="B119" s="12">
        <v>829043</v>
      </c>
      <c r="C119" s="11" t="s">
        <v>420</v>
      </c>
      <c r="D119" s="4">
        <v>5499</v>
      </c>
      <c r="E119" s="1"/>
      <c r="F119" s="1"/>
      <c r="G119" s="10" t="s">
        <v>393</v>
      </c>
      <c r="H119" s="10" t="s">
        <v>393</v>
      </c>
      <c r="I119" s="10" t="s">
        <v>393</v>
      </c>
      <c r="J119" s="10" t="s">
        <v>393</v>
      </c>
      <c r="K119" s="10" t="s">
        <v>393</v>
      </c>
    </row>
    <row r="120" spans="2:11" outlineLevel="1">
      <c r="B120" s="12">
        <v>829044</v>
      </c>
      <c r="C120" s="11" t="s">
        <v>421</v>
      </c>
      <c r="D120" s="4">
        <v>5799</v>
      </c>
      <c r="E120" s="1"/>
      <c r="F120" s="1"/>
      <c r="G120" s="10" t="s">
        <v>393</v>
      </c>
      <c r="H120" s="10" t="s">
        <v>393</v>
      </c>
      <c r="I120" s="10" t="s">
        <v>393</v>
      </c>
      <c r="J120" s="10" t="s">
        <v>393</v>
      </c>
      <c r="K120" s="10" t="s">
        <v>393</v>
      </c>
    </row>
    <row r="121" spans="2:11" outlineLevel="1">
      <c r="B121" s="12">
        <v>829333</v>
      </c>
      <c r="C121" s="11" t="s">
        <v>422</v>
      </c>
      <c r="D121" s="4">
        <v>5599</v>
      </c>
      <c r="E121" s="1"/>
      <c r="F121" s="1"/>
      <c r="G121" s="10" t="s">
        <v>393</v>
      </c>
      <c r="H121" s="10" t="s">
        <v>393</v>
      </c>
      <c r="I121" s="10" t="s">
        <v>393</v>
      </c>
      <c r="J121" s="10" t="s">
        <v>393</v>
      </c>
      <c r="K121" s="10" t="s">
        <v>393</v>
      </c>
    </row>
    <row r="122" spans="2:11" outlineLevel="1">
      <c r="B122" s="12">
        <v>829433</v>
      </c>
      <c r="C122" s="11" t="s">
        <v>423</v>
      </c>
      <c r="D122" s="4">
        <v>5899</v>
      </c>
      <c r="E122" s="1"/>
      <c r="F122" s="1"/>
      <c r="G122" s="10" t="s">
        <v>393</v>
      </c>
      <c r="H122" s="10" t="s">
        <v>393</v>
      </c>
      <c r="I122" s="10" t="s">
        <v>393</v>
      </c>
      <c r="J122" s="10" t="s">
        <v>393</v>
      </c>
      <c r="K122" s="10" t="s">
        <v>393</v>
      </c>
    </row>
    <row r="123" spans="2:11" outlineLevel="1">
      <c r="B123" s="12">
        <v>829443</v>
      </c>
      <c r="C123" s="11" t="s">
        <v>424</v>
      </c>
      <c r="D123" s="4">
        <v>6099</v>
      </c>
      <c r="E123" s="1"/>
      <c r="F123" s="1"/>
      <c r="G123" s="10" t="s">
        <v>393</v>
      </c>
      <c r="H123" s="10" t="s">
        <v>393</v>
      </c>
      <c r="I123" s="10" t="s">
        <v>393</v>
      </c>
      <c r="J123" s="10" t="s">
        <v>393</v>
      </c>
      <c r="K123" s="10" t="s">
        <v>393</v>
      </c>
    </row>
    <row r="124" spans="2:11" outlineLevel="1">
      <c r="B124" s="12">
        <v>829444</v>
      </c>
      <c r="C124" s="11" t="s">
        <v>425</v>
      </c>
      <c r="D124" s="4">
        <v>6399</v>
      </c>
      <c r="E124" s="1"/>
      <c r="F124" s="1"/>
      <c r="G124" s="10" t="s">
        <v>393</v>
      </c>
      <c r="H124" s="10" t="s">
        <v>393</v>
      </c>
      <c r="I124" s="10" t="s">
        <v>393</v>
      </c>
      <c r="J124" s="10" t="s">
        <v>393</v>
      </c>
      <c r="K124" s="10" t="s">
        <v>393</v>
      </c>
    </row>
    <row r="125" spans="2:11" outlineLevel="1">
      <c r="B125" s="12">
        <v>835050</v>
      </c>
      <c r="C125" s="11" t="s">
        <v>426</v>
      </c>
      <c r="D125" s="4">
        <v>3049</v>
      </c>
      <c r="E125" s="1"/>
      <c r="F125" s="1"/>
      <c r="G125" s="10" t="s">
        <v>393</v>
      </c>
      <c r="H125" s="10" t="s">
        <v>393</v>
      </c>
      <c r="I125" s="10" t="s">
        <v>393</v>
      </c>
      <c r="J125" s="10" t="s">
        <v>393</v>
      </c>
      <c r="K125" s="10" t="s">
        <v>393</v>
      </c>
    </row>
    <row r="126" spans="2:11" outlineLevel="1">
      <c r="B126" s="12">
        <v>835070</v>
      </c>
      <c r="C126" s="11" t="s">
        <v>427</v>
      </c>
      <c r="D126" s="4">
        <v>3199</v>
      </c>
      <c r="E126" s="1"/>
      <c r="F126" s="1"/>
      <c r="G126" s="10" t="s">
        <v>393</v>
      </c>
      <c r="H126" s="10" t="s">
        <v>393</v>
      </c>
      <c r="I126" s="10" t="s">
        <v>393</v>
      </c>
      <c r="J126" s="10" t="s">
        <v>393</v>
      </c>
      <c r="K126" s="10" t="s">
        <v>393</v>
      </c>
    </row>
    <row r="127" spans="2:11" outlineLevel="1">
      <c r="B127" s="12">
        <v>835350</v>
      </c>
      <c r="C127" s="11" t="s">
        <v>428</v>
      </c>
      <c r="D127" s="4">
        <v>3349</v>
      </c>
      <c r="E127" s="1"/>
      <c r="F127" s="1"/>
      <c r="G127" s="10" t="s">
        <v>393</v>
      </c>
      <c r="H127" s="10" t="s">
        <v>393</v>
      </c>
      <c r="I127" s="10" t="s">
        <v>393</v>
      </c>
      <c r="J127" s="10" t="s">
        <v>393</v>
      </c>
      <c r="K127" s="10" t="s">
        <v>393</v>
      </c>
    </row>
    <row r="128" spans="2:11" outlineLevel="1">
      <c r="B128" s="12">
        <v>835353</v>
      </c>
      <c r="C128" s="11" t="s">
        <v>429</v>
      </c>
      <c r="D128" s="4">
        <v>3649</v>
      </c>
      <c r="E128" s="1"/>
      <c r="F128" s="1"/>
      <c r="G128" s="10" t="s">
        <v>393</v>
      </c>
      <c r="H128" s="10" t="s">
        <v>393</v>
      </c>
      <c r="I128" s="10" t="s">
        <v>393</v>
      </c>
      <c r="J128" s="10" t="s">
        <v>393</v>
      </c>
      <c r="K128" s="10" t="s">
        <v>393</v>
      </c>
    </row>
    <row r="129" spans="2:11" outlineLevel="1">
      <c r="B129" s="12">
        <v>835364</v>
      </c>
      <c r="C129" s="11" t="s">
        <v>430</v>
      </c>
      <c r="D129" s="4">
        <v>3949</v>
      </c>
      <c r="E129" s="1"/>
      <c r="F129" s="1"/>
      <c r="G129" s="10" t="s">
        <v>393</v>
      </c>
      <c r="H129" s="10" t="s">
        <v>393</v>
      </c>
      <c r="I129" s="10" t="s">
        <v>393</v>
      </c>
      <c r="J129" s="10" t="s">
        <v>393</v>
      </c>
      <c r="K129" s="10" t="s">
        <v>393</v>
      </c>
    </row>
    <row r="130" spans="2:11" outlineLevel="1">
      <c r="B130" s="12">
        <v>835370</v>
      </c>
      <c r="C130" s="11" t="s">
        <v>431</v>
      </c>
      <c r="D130" s="4">
        <v>3499</v>
      </c>
      <c r="E130" s="1"/>
      <c r="F130" s="1"/>
      <c r="G130" s="10" t="s">
        <v>393</v>
      </c>
      <c r="H130" s="10" t="s">
        <v>393</v>
      </c>
      <c r="I130" s="10" t="s">
        <v>393</v>
      </c>
      <c r="J130" s="10" t="s">
        <v>393</v>
      </c>
      <c r="K130" s="10" t="s">
        <v>393</v>
      </c>
    </row>
    <row r="131" spans="2:11" outlineLevel="1">
      <c r="B131" s="12">
        <v>835373</v>
      </c>
      <c r="C131" s="11" t="s">
        <v>432</v>
      </c>
      <c r="D131" s="4">
        <v>3799</v>
      </c>
      <c r="E131" s="1"/>
      <c r="F131" s="1"/>
      <c r="G131" s="10" t="s">
        <v>393</v>
      </c>
      <c r="H131" s="10" t="s">
        <v>393</v>
      </c>
      <c r="I131" s="10" t="s">
        <v>393</v>
      </c>
      <c r="J131" s="10" t="s">
        <v>393</v>
      </c>
      <c r="K131" s="10" t="s">
        <v>393</v>
      </c>
    </row>
    <row r="132" spans="2:11" outlineLevel="1">
      <c r="B132" s="12">
        <v>835384</v>
      </c>
      <c r="C132" s="11" t="s">
        <v>433</v>
      </c>
      <c r="D132" s="4">
        <v>4099</v>
      </c>
      <c r="E132" s="1"/>
      <c r="F132" s="1"/>
      <c r="G132" s="10" t="s">
        <v>393</v>
      </c>
      <c r="H132" s="10" t="s">
        <v>393</v>
      </c>
      <c r="I132" s="10" t="s">
        <v>393</v>
      </c>
      <c r="J132" s="10" t="s">
        <v>393</v>
      </c>
      <c r="K132" s="10" t="s">
        <v>393</v>
      </c>
    </row>
    <row r="133" spans="2:11" outlineLevel="1">
      <c r="B133" s="12">
        <v>835460</v>
      </c>
      <c r="C133" s="11" t="s">
        <v>434</v>
      </c>
      <c r="D133" s="4">
        <v>3699</v>
      </c>
      <c r="E133" s="1"/>
      <c r="F133" s="1"/>
      <c r="G133" s="10" t="s">
        <v>393</v>
      </c>
      <c r="H133" s="10" t="s">
        <v>393</v>
      </c>
      <c r="I133" s="10" t="s">
        <v>393</v>
      </c>
      <c r="J133" s="10" t="s">
        <v>393</v>
      </c>
      <c r="K133" s="10" t="s">
        <v>393</v>
      </c>
    </row>
    <row r="134" spans="2:11" outlineLevel="1">
      <c r="B134" s="12">
        <v>835464</v>
      </c>
      <c r="C134" s="11" t="s">
        <v>435</v>
      </c>
      <c r="D134" s="4">
        <v>4199</v>
      </c>
      <c r="E134" s="1"/>
      <c r="F134" s="1"/>
      <c r="G134" s="10" t="s">
        <v>393</v>
      </c>
      <c r="H134" s="10" t="s">
        <v>393</v>
      </c>
      <c r="I134" s="10" t="s">
        <v>393</v>
      </c>
      <c r="J134" s="10" t="s">
        <v>393</v>
      </c>
      <c r="K134" s="10" t="s">
        <v>393</v>
      </c>
    </row>
    <row r="135" spans="2:11" outlineLevel="1">
      <c r="B135" s="12">
        <v>835480</v>
      </c>
      <c r="C135" s="11" t="s">
        <v>436</v>
      </c>
      <c r="D135" s="4">
        <v>3849</v>
      </c>
      <c r="E135" s="1"/>
      <c r="F135" s="1"/>
      <c r="G135" s="10" t="s">
        <v>393</v>
      </c>
      <c r="H135" s="10" t="s">
        <v>393</v>
      </c>
      <c r="I135" s="10" t="s">
        <v>393</v>
      </c>
      <c r="J135" s="10" t="s">
        <v>393</v>
      </c>
      <c r="K135" s="10" t="s">
        <v>393</v>
      </c>
    </row>
    <row r="136" spans="2:11" outlineLevel="1">
      <c r="B136" s="12">
        <v>835484</v>
      </c>
      <c r="C136" s="11" t="s">
        <v>437</v>
      </c>
      <c r="D136" s="4">
        <v>4349</v>
      </c>
      <c r="E136" s="1"/>
      <c r="F136" s="1"/>
      <c r="G136" s="10" t="s">
        <v>393</v>
      </c>
      <c r="H136" s="10" t="s">
        <v>393</v>
      </c>
      <c r="I136" s="10" t="s">
        <v>393</v>
      </c>
      <c r="J136" s="10" t="s">
        <v>393</v>
      </c>
      <c r="K136" s="10" t="s">
        <v>393</v>
      </c>
    </row>
    <row r="137" spans="2:11" outlineLevel="1">
      <c r="B137" s="12">
        <v>838000</v>
      </c>
      <c r="C137" s="11" t="s">
        <v>438</v>
      </c>
      <c r="D137" s="4">
        <v>4449</v>
      </c>
      <c r="E137" s="1"/>
      <c r="F137" s="1"/>
      <c r="G137" s="10" t="s">
        <v>393</v>
      </c>
      <c r="H137" s="10" t="s">
        <v>393</v>
      </c>
      <c r="I137" s="10" t="s">
        <v>393</v>
      </c>
      <c r="J137" s="10" t="s">
        <v>393</v>
      </c>
      <c r="K137" s="10" t="s">
        <v>393</v>
      </c>
    </row>
    <row r="138" spans="2:11" outlineLevel="1">
      <c r="B138" s="12">
        <v>838003</v>
      </c>
      <c r="C138" s="11" t="s">
        <v>439</v>
      </c>
      <c r="D138" s="4">
        <v>4749</v>
      </c>
      <c r="E138" s="1"/>
      <c r="F138" s="1"/>
      <c r="G138" s="10" t="s">
        <v>393</v>
      </c>
      <c r="H138" s="10" t="s">
        <v>393</v>
      </c>
      <c r="I138" s="10" t="s">
        <v>393</v>
      </c>
      <c r="J138" s="10" t="s">
        <v>393</v>
      </c>
      <c r="K138" s="10" t="s">
        <v>393</v>
      </c>
    </row>
    <row r="139" spans="2:11" outlineLevel="1">
      <c r="B139" s="12">
        <v>838004</v>
      </c>
      <c r="C139" s="11" t="s">
        <v>440</v>
      </c>
      <c r="D139" s="4">
        <v>4949</v>
      </c>
      <c r="E139" s="1"/>
      <c r="F139" s="1"/>
      <c r="G139" s="10" t="s">
        <v>393</v>
      </c>
      <c r="H139" s="10" t="s">
        <v>393</v>
      </c>
      <c r="I139" s="10" t="s">
        <v>393</v>
      </c>
      <c r="J139" s="10" t="s">
        <v>393</v>
      </c>
      <c r="K139" s="10" t="s">
        <v>393</v>
      </c>
    </row>
    <row r="140" spans="2:11" outlineLevel="1">
      <c r="B140" s="12">
        <v>838033</v>
      </c>
      <c r="C140" s="11" t="s">
        <v>441</v>
      </c>
      <c r="D140" s="4">
        <v>5049</v>
      </c>
      <c r="E140" s="1"/>
      <c r="F140" s="1"/>
      <c r="G140" s="10" t="s">
        <v>393</v>
      </c>
      <c r="H140" s="10" t="s">
        <v>393</v>
      </c>
      <c r="I140" s="10" t="s">
        <v>393</v>
      </c>
      <c r="J140" s="10" t="s">
        <v>393</v>
      </c>
      <c r="K140" s="10" t="s">
        <v>393</v>
      </c>
    </row>
    <row r="141" spans="2:11" outlineLevel="1">
      <c r="B141" s="12">
        <v>838043</v>
      </c>
      <c r="C141" s="11" t="s">
        <v>442</v>
      </c>
      <c r="D141" s="4">
        <v>5249</v>
      </c>
      <c r="E141" s="1"/>
      <c r="F141" s="1"/>
      <c r="G141" s="10" t="s">
        <v>393</v>
      </c>
      <c r="H141" s="10" t="s">
        <v>393</v>
      </c>
      <c r="I141" s="10" t="s">
        <v>393</v>
      </c>
      <c r="J141" s="10" t="s">
        <v>393</v>
      </c>
      <c r="K141" s="10" t="s">
        <v>393</v>
      </c>
    </row>
    <row r="142" spans="2:11" outlineLevel="1">
      <c r="B142" s="12">
        <v>838044</v>
      </c>
      <c r="C142" s="11" t="s">
        <v>443</v>
      </c>
      <c r="D142" s="4">
        <v>5549</v>
      </c>
      <c r="E142" s="1"/>
      <c r="F142" s="1"/>
      <c r="G142" s="10" t="s">
        <v>393</v>
      </c>
      <c r="H142" s="10" t="s">
        <v>393</v>
      </c>
      <c r="I142" s="10" t="s">
        <v>393</v>
      </c>
      <c r="J142" s="10" t="s">
        <v>393</v>
      </c>
      <c r="K142" s="10" t="s">
        <v>393</v>
      </c>
    </row>
    <row r="143" spans="2:11" outlineLevel="1">
      <c r="B143" s="12">
        <v>838333</v>
      </c>
      <c r="C143" s="11" t="s">
        <v>444</v>
      </c>
      <c r="D143" s="4">
        <v>5349</v>
      </c>
      <c r="E143" s="1"/>
      <c r="F143" s="1"/>
      <c r="G143" s="10" t="s">
        <v>393</v>
      </c>
      <c r="H143" s="10" t="s">
        <v>393</v>
      </c>
      <c r="I143" s="10" t="s">
        <v>393</v>
      </c>
      <c r="J143" s="10" t="s">
        <v>393</v>
      </c>
      <c r="K143" s="10" t="s">
        <v>393</v>
      </c>
    </row>
    <row r="144" spans="2:11" outlineLevel="1">
      <c r="B144" s="12">
        <v>838433</v>
      </c>
      <c r="C144" s="11" t="s">
        <v>445</v>
      </c>
      <c r="D144" s="4">
        <v>5649</v>
      </c>
      <c r="E144" s="1"/>
      <c r="F144" s="1"/>
      <c r="G144" s="10" t="s">
        <v>393</v>
      </c>
      <c r="H144" s="10" t="s">
        <v>393</v>
      </c>
      <c r="I144" s="10" t="s">
        <v>393</v>
      </c>
      <c r="J144" s="10" t="s">
        <v>393</v>
      </c>
      <c r="K144" s="10" t="s">
        <v>393</v>
      </c>
    </row>
    <row r="145" spans="2:14" outlineLevel="1">
      <c r="B145" s="12">
        <v>838443</v>
      </c>
      <c r="C145" s="11" t="s">
        <v>446</v>
      </c>
      <c r="D145" s="4">
        <v>5849</v>
      </c>
      <c r="E145" s="1"/>
      <c r="F145" s="1"/>
      <c r="G145" s="10" t="s">
        <v>393</v>
      </c>
      <c r="H145" s="10" t="s">
        <v>393</v>
      </c>
      <c r="I145" s="10" t="s">
        <v>393</v>
      </c>
      <c r="J145" s="10" t="s">
        <v>393</v>
      </c>
      <c r="K145" s="10" t="s">
        <v>393</v>
      </c>
    </row>
    <row r="146" spans="2:14" outlineLevel="1">
      <c r="B146" s="12">
        <v>838444</v>
      </c>
      <c r="C146" s="11" t="s">
        <v>447</v>
      </c>
      <c r="D146" s="4">
        <v>6149</v>
      </c>
      <c r="E146" s="1"/>
      <c r="F146" s="1"/>
      <c r="G146" s="10" t="s">
        <v>393</v>
      </c>
      <c r="H146" s="10" t="s">
        <v>393</v>
      </c>
      <c r="I146" s="10" t="s">
        <v>393</v>
      </c>
      <c r="J146" s="10" t="s">
        <v>393</v>
      </c>
      <c r="K146" s="10" t="s">
        <v>393</v>
      </c>
    </row>
    <row r="147" spans="2:14" outlineLevel="1">
      <c r="B147" s="12">
        <v>839000</v>
      </c>
      <c r="C147" s="11" t="s">
        <v>448</v>
      </c>
      <c r="D147" s="4">
        <v>4699</v>
      </c>
      <c r="E147" s="1"/>
      <c r="F147" s="1"/>
      <c r="G147" s="10" t="s">
        <v>393</v>
      </c>
      <c r="H147" s="10" t="s">
        <v>393</v>
      </c>
      <c r="I147" s="10" t="s">
        <v>393</v>
      </c>
      <c r="J147" s="10" t="s">
        <v>393</v>
      </c>
      <c r="K147" s="10" t="s">
        <v>393</v>
      </c>
    </row>
    <row r="148" spans="2:14" outlineLevel="1">
      <c r="B148" s="12">
        <v>839003</v>
      </c>
      <c r="C148" s="11" t="s">
        <v>449</v>
      </c>
      <c r="D148" s="4">
        <v>4999</v>
      </c>
      <c r="E148" s="1"/>
      <c r="F148" s="1"/>
      <c r="G148" s="10" t="s">
        <v>393</v>
      </c>
      <c r="H148" s="10" t="s">
        <v>393</v>
      </c>
      <c r="I148" s="10" t="s">
        <v>393</v>
      </c>
      <c r="J148" s="10" t="s">
        <v>393</v>
      </c>
      <c r="K148" s="10" t="s">
        <v>393</v>
      </c>
    </row>
    <row r="149" spans="2:14" outlineLevel="1">
      <c r="B149" s="12">
        <v>839004</v>
      </c>
      <c r="C149" s="11" t="s">
        <v>450</v>
      </c>
      <c r="D149" s="4">
        <v>5199</v>
      </c>
      <c r="E149" s="1"/>
      <c r="F149" s="1"/>
      <c r="G149" s="10" t="s">
        <v>393</v>
      </c>
      <c r="H149" s="10" t="s">
        <v>393</v>
      </c>
      <c r="I149" s="10" t="s">
        <v>393</v>
      </c>
      <c r="J149" s="10" t="s">
        <v>393</v>
      </c>
      <c r="K149" s="10" t="s">
        <v>393</v>
      </c>
    </row>
    <row r="150" spans="2:14" outlineLevel="1">
      <c r="B150" s="12">
        <v>839033</v>
      </c>
      <c r="C150" s="11" t="s">
        <v>451</v>
      </c>
      <c r="D150" s="4">
        <v>5299</v>
      </c>
      <c r="E150" s="1"/>
      <c r="F150" s="1"/>
      <c r="G150" s="10" t="s">
        <v>393</v>
      </c>
      <c r="H150" s="10" t="s">
        <v>393</v>
      </c>
      <c r="I150" s="10" t="s">
        <v>393</v>
      </c>
      <c r="J150" s="10" t="s">
        <v>393</v>
      </c>
      <c r="K150" s="10" t="s">
        <v>393</v>
      </c>
    </row>
    <row r="151" spans="2:14" outlineLevel="1">
      <c r="B151" s="12">
        <v>839043</v>
      </c>
      <c r="C151" s="11" t="s">
        <v>452</v>
      </c>
      <c r="D151" s="4">
        <v>5499</v>
      </c>
      <c r="E151" s="1"/>
      <c r="F151" s="1"/>
      <c r="G151" s="10" t="s">
        <v>393</v>
      </c>
      <c r="H151" s="10" t="s">
        <v>393</v>
      </c>
      <c r="I151" s="10" t="s">
        <v>393</v>
      </c>
      <c r="J151" s="10" t="s">
        <v>393</v>
      </c>
      <c r="K151" s="10" t="s">
        <v>393</v>
      </c>
    </row>
    <row r="152" spans="2:14" outlineLevel="1">
      <c r="B152" s="12">
        <v>839044</v>
      </c>
      <c r="C152" s="11" t="s">
        <v>453</v>
      </c>
      <c r="D152" s="4">
        <v>5799</v>
      </c>
      <c r="E152" s="1"/>
      <c r="F152" s="1"/>
      <c r="G152" s="10" t="s">
        <v>393</v>
      </c>
      <c r="H152" s="10" t="s">
        <v>393</v>
      </c>
      <c r="I152" s="10" t="s">
        <v>393</v>
      </c>
      <c r="J152" s="10" t="s">
        <v>393</v>
      </c>
      <c r="K152" s="10" t="s">
        <v>393</v>
      </c>
    </row>
    <row r="153" spans="2:14" outlineLevel="1">
      <c r="B153" s="12">
        <v>839333</v>
      </c>
      <c r="C153" s="11" t="s">
        <v>454</v>
      </c>
      <c r="D153" s="4">
        <v>5599</v>
      </c>
      <c r="E153" s="1"/>
      <c r="F153" s="1"/>
      <c r="G153" s="10" t="s">
        <v>393</v>
      </c>
      <c r="H153" s="10" t="s">
        <v>393</v>
      </c>
      <c r="I153" s="10" t="s">
        <v>393</v>
      </c>
      <c r="J153" s="10" t="s">
        <v>393</v>
      </c>
      <c r="K153" s="10" t="s">
        <v>393</v>
      </c>
    </row>
    <row r="154" spans="2:14" outlineLevel="1">
      <c r="B154" s="12">
        <v>839433</v>
      </c>
      <c r="C154" s="11" t="s">
        <v>455</v>
      </c>
      <c r="D154" s="4">
        <v>5899</v>
      </c>
      <c r="E154" s="1"/>
      <c r="F154" s="1"/>
      <c r="G154" s="10" t="s">
        <v>393</v>
      </c>
      <c r="H154" s="10" t="s">
        <v>393</v>
      </c>
      <c r="I154" s="10" t="s">
        <v>393</v>
      </c>
      <c r="J154" s="10" t="s">
        <v>393</v>
      </c>
      <c r="K154" s="10" t="s">
        <v>393</v>
      </c>
    </row>
    <row r="155" spans="2:14" outlineLevel="1">
      <c r="B155" s="12">
        <v>839443</v>
      </c>
      <c r="C155" s="11" t="s">
        <v>456</v>
      </c>
      <c r="D155" s="4">
        <v>6099</v>
      </c>
      <c r="E155" s="1"/>
      <c r="F155" s="1"/>
      <c r="G155" s="10" t="s">
        <v>393</v>
      </c>
      <c r="H155" s="10" t="s">
        <v>393</v>
      </c>
      <c r="I155" s="10" t="s">
        <v>393</v>
      </c>
      <c r="J155" s="10" t="s">
        <v>393</v>
      </c>
      <c r="K155" s="10" t="s">
        <v>393</v>
      </c>
    </row>
    <row r="156" spans="2:14" outlineLevel="1">
      <c r="B156" s="12">
        <v>839444</v>
      </c>
      <c r="C156" s="11" t="s">
        <v>457</v>
      </c>
      <c r="D156" s="4">
        <v>6399</v>
      </c>
      <c r="E156" s="1"/>
      <c r="F156" s="1"/>
      <c r="G156" s="10" t="s">
        <v>393</v>
      </c>
      <c r="H156" s="10" t="s">
        <v>393</v>
      </c>
      <c r="I156" s="10" t="s">
        <v>393</v>
      </c>
      <c r="J156" s="10" t="s">
        <v>393</v>
      </c>
      <c r="K156" s="10" t="s">
        <v>393</v>
      </c>
    </row>
    <row r="157" spans="2:14" outlineLevel="1">
      <c r="B157" s="1">
        <v>840050</v>
      </c>
      <c r="C157" s="3" t="s">
        <v>0</v>
      </c>
      <c r="D157" s="4">
        <v>2649</v>
      </c>
      <c r="G157" s="1">
        <v>452040</v>
      </c>
      <c r="H157" s="1">
        <v>625050</v>
      </c>
      <c r="I157" s="1">
        <v>625050</v>
      </c>
      <c r="J157" s="9" t="s">
        <v>393</v>
      </c>
      <c r="K157" s="9" t="s">
        <v>393</v>
      </c>
      <c r="L157" s="1"/>
      <c r="M157" s="1"/>
      <c r="N157" s="1"/>
    </row>
    <row r="158" spans="2:14" outlineLevel="1">
      <c r="B158" s="1">
        <v>840070</v>
      </c>
      <c r="C158" s="3" t="s">
        <v>1</v>
      </c>
      <c r="D158" s="4">
        <v>2799</v>
      </c>
      <c r="G158" s="1">
        <v>452040</v>
      </c>
      <c r="H158" s="1">
        <v>625070</v>
      </c>
      <c r="I158" s="1">
        <v>625070</v>
      </c>
      <c r="J158" s="9" t="s">
        <v>393</v>
      </c>
      <c r="K158" s="9" t="s">
        <v>393</v>
      </c>
      <c r="L158" s="1"/>
      <c r="M158" s="1"/>
      <c r="N158" s="1"/>
    </row>
    <row r="159" spans="2:14" outlineLevel="1">
      <c r="B159" s="1">
        <v>840300</v>
      </c>
      <c r="C159" s="3" t="s">
        <v>2</v>
      </c>
      <c r="D159" s="4">
        <v>2149</v>
      </c>
      <c r="G159" s="1">
        <v>452040</v>
      </c>
      <c r="H159" s="1">
        <v>625000</v>
      </c>
      <c r="I159" s="1">
        <v>625300</v>
      </c>
      <c r="J159" s="9" t="s">
        <v>393</v>
      </c>
      <c r="K159" s="9" t="s">
        <v>393</v>
      </c>
      <c r="L159" s="1"/>
      <c r="M159" s="1"/>
      <c r="N159" s="1"/>
    </row>
    <row r="160" spans="2:14" outlineLevel="1">
      <c r="B160" s="1">
        <v>840303</v>
      </c>
      <c r="C160" s="3" t="s">
        <v>3</v>
      </c>
      <c r="D160" s="4">
        <v>2599</v>
      </c>
      <c r="G160" s="1">
        <v>452040</v>
      </c>
      <c r="H160" s="1">
        <v>625300</v>
      </c>
      <c r="I160" s="1">
        <v>625300</v>
      </c>
      <c r="J160" s="9" t="s">
        <v>393</v>
      </c>
      <c r="K160" s="9" t="s">
        <v>393</v>
      </c>
      <c r="L160" s="1"/>
      <c r="M160" s="1"/>
      <c r="N160" s="1"/>
    </row>
    <row r="161" spans="2:14" outlineLevel="1">
      <c r="B161" s="1">
        <v>840304</v>
      </c>
      <c r="C161" s="3" t="s">
        <v>4</v>
      </c>
      <c r="D161" s="4">
        <v>2649</v>
      </c>
      <c r="G161" s="1">
        <v>452040</v>
      </c>
      <c r="H161" s="1">
        <v>625300</v>
      </c>
      <c r="I161" s="1">
        <v>625400</v>
      </c>
      <c r="J161" s="9" t="s">
        <v>393</v>
      </c>
      <c r="K161" s="9" t="s">
        <v>393</v>
      </c>
      <c r="L161" s="1"/>
      <c r="M161" s="1"/>
      <c r="N161" s="1"/>
    </row>
    <row r="162" spans="2:14" outlineLevel="1">
      <c r="B162" s="1">
        <v>840305</v>
      </c>
      <c r="C162" s="3" t="s">
        <v>5</v>
      </c>
      <c r="D162" s="4">
        <v>2699</v>
      </c>
      <c r="G162" s="1">
        <v>452040</v>
      </c>
      <c r="H162" s="1">
        <v>625300</v>
      </c>
      <c r="I162" s="1">
        <v>625500</v>
      </c>
      <c r="J162" s="9" t="s">
        <v>393</v>
      </c>
      <c r="K162" s="9" t="s">
        <v>393</v>
      </c>
      <c r="L162" s="1"/>
      <c r="M162" s="1"/>
      <c r="N162" s="1"/>
    </row>
    <row r="163" spans="2:14" outlineLevel="1">
      <c r="B163" s="1">
        <v>840314</v>
      </c>
      <c r="C163" s="3" t="s">
        <v>6</v>
      </c>
      <c r="D163" s="4">
        <v>3049</v>
      </c>
      <c r="G163" s="1">
        <v>452040</v>
      </c>
      <c r="H163" s="1">
        <v>625300</v>
      </c>
      <c r="I163" s="1">
        <v>625410</v>
      </c>
      <c r="J163" s="9" t="s">
        <v>393</v>
      </c>
      <c r="K163" s="9" t="s">
        <v>393</v>
      </c>
      <c r="L163" s="1"/>
      <c r="M163" s="1"/>
      <c r="N163" s="1"/>
    </row>
    <row r="164" spans="2:14" outlineLevel="1">
      <c r="B164" s="1">
        <v>840350</v>
      </c>
      <c r="C164" s="3" t="s">
        <v>7</v>
      </c>
      <c r="D164" s="4">
        <v>3099</v>
      </c>
      <c r="G164" s="1">
        <v>452040</v>
      </c>
      <c r="H164" s="1">
        <v>625050</v>
      </c>
      <c r="I164" s="1">
        <v>625350</v>
      </c>
      <c r="J164" s="9" t="s">
        <v>393</v>
      </c>
      <c r="K164" s="9" t="s">
        <v>393</v>
      </c>
      <c r="L164" s="1"/>
      <c r="M164" s="1"/>
      <c r="N164" s="1"/>
    </row>
    <row r="165" spans="2:14" outlineLevel="1">
      <c r="B165" s="1">
        <v>840353</v>
      </c>
      <c r="C165" s="3" t="s">
        <v>8</v>
      </c>
      <c r="D165" s="4">
        <v>3549</v>
      </c>
      <c r="G165" s="1">
        <v>452040</v>
      </c>
      <c r="H165" s="1">
        <v>625350</v>
      </c>
      <c r="I165" s="1">
        <v>625350</v>
      </c>
      <c r="J165" s="9" t="s">
        <v>393</v>
      </c>
      <c r="K165" s="9" t="s">
        <v>393</v>
      </c>
      <c r="L165" s="1"/>
      <c r="M165" s="1"/>
      <c r="N165" s="1"/>
    </row>
    <row r="166" spans="2:14" outlineLevel="1">
      <c r="B166" s="1">
        <v>840354</v>
      </c>
      <c r="C166" s="3" t="s">
        <v>9</v>
      </c>
      <c r="D166" s="4">
        <v>3599</v>
      </c>
      <c r="G166" s="1">
        <v>452040</v>
      </c>
      <c r="H166" s="1">
        <v>625350</v>
      </c>
      <c r="I166" s="1">
        <v>625450</v>
      </c>
      <c r="J166" s="9" t="s">
        <v>393</v>
      </c>
      <c r="K166" s="9" t="s">
        <v>393</v>
      </c>
      <c r="L166" s="1"/>
      <c r="M166" s="1"/>
      <c r="N166" s="1"/>
    </row>
    <row r="167" spans="2:14" outlineLevel="1">
      <c r="B167" s="1">
        <v>840355</v>
      </c>
      <c r="C167" s="3" t="s">
        <v>10</v>
      </c>
      <c r="D167" s="4">
        <v>3649</v>
      </c>
      <c r="G167" s="1">
        <v>452040</v>
      </c>
      <c r="H167" s="1">
        <v>625350</v>
      </c>
      <c r="I167" s="1">
        <v>625550</v>
      </c>
      <c r="J167" s="9" t="s">
        <v>393</v>
      </c>
      <c r="K167" s="9" t="s">
        <v>393</v>
      </c>
      <c r="L167" s="1"/>
      <c r="M167" s="1"/>
      <c r="N167" s="1"/>
    </row>
    <row r="168" spans="2:14" outlineLevel="1">
      <c r="B168" s="1">
        <v>840364</v>
      </c>
      <c r="C168" s="3" t="s">
        <v>11</v>
      </c>
      <c r="D168" s="4">
        <v>3999</v>
      </c>
      <c r="G168" s="1">
        <v>452040</v>
      </c>
      <c r="H168" s="1">
        <v>625350</v>
      </c>
      <c r="I168" s="1">
        <v>625460</v>
      </c>
      <c r="J168" s="9" t="s">
        <v>393</v>
      </c>
      <c r="K168" s="9" t="s">
        <v>393</v>
      </c>
      <c r="L168" s="1"/>
      <c r="M168" s="1"/>
      <c r="N168" s="1"/>
    </row>
    <row r="169" spans="2:14" outlineLevel="1">
      <c r="B169" s="1">
        <v>840370</v>
      </c>
      <c r="C169" s="3" t="s">
        <v>12</v>
      </c>
      <c r="D169" s="4">
        <v>3249</v>
      </c>
      <c r="G169" s="1">
        <v>452040</v>
      </c>
      <c r="H169" s="1">
        <v>625070</v>
      </c>
      <c r="I169" s="1">
        <v>625370</v>
      </c>
      <c r="J169" s="9" t="s">
        <v>393</v>
      </c>
      <c r="K169" s="9" t="s">
        <v>393</v>
      </c>
      <c r="L169" s="1"/>
      <c r="M169" s="1"/>
      <c r="N169" s="1"/>
    </row>
    <row r="170" spans="2:14" outlineLevel="1">
      <c r="B170" s="1">
        <v>840373</v>
      </c>
      <c r="C170" s="3" t="s">
        <v>13</v>
      </c>
      <c r="D170" s="4">
        <v>3699</v>
      </c>
      <c r="G170" s="1">
        <v>452040</v>
      </c>
      <c r="H170" s="1">
        <v>625370</v>
      </c>
      <c r="I170" s="1">
        <v>625370</v>
      </c>
      <c r="J170" s="9" t="s">
        <v>393</v>
      </c>
      <c r="K170" s="9" t="s">
        <v>393</v>
      </c>
      <c r="L170" s="1"/>
      <c r="M170" s="1"/>
      <c r="N170" s="1"/>
    </row>
    <row r="171" spans="2:14" outlineLevel="1">
      <c r="B171" s="1">
        <v>840374</v>
      </c>
      <c r="C171" s="3" t="s">
        <v>14</v>
      </c>
      <c r="D171" s="4">
        <v>3749</v>
      </c>
      <c r="G171" s="1">
        <v>452040</v>
      </c>
      <c r="H171" s="1">
        <v>625370</v>
      </c>
      <c r="I171" s="1">
        <v>625470</v>
      </c>
      <c r="J171" s="9" t="s">
        <v>393</v>
      </c>
      <c r="K171" s="9" t="s">
        <v>393</v>
      </c>
      <c r="L171" s="1"/>
      <c r="M171" s="1"/>
      <c r="N171" s="1"/>
    </row>
    <row r="172" spans="2:14" outlineLevel="1">
      <c r="B172" s="1">
        <v>840375</v>
      </c>
      <c r="C172" s="3" t="s">
        <v>15</v>
      </c>
      <c r="D172" s="4">
        <v>3799</v>
      </c>
      <c r="G172" s="1">
        <v>452040</v>
      </c>
      <c r="H172" s="1">
        <v>625370</v>
      </c>
      <c r="I172" s="1">
        <v>625570</v>
      </c>
      <c r="J172" s="9" t="s">
        <v>393</v>
      </c>
      <c r="K172" s="9" t="s">
        <v>393</v>
      </c>
      <c r="L172" s="1"/>
      <c r="M172" s="1"/>
      <c r="N172" s="1"/>
    </row>
    <row r="173" spans="2:14" outlineLevel="1">
      <c r="B173" s="1">
        <v>840384</v>
      </c>
      <c r="C173" s="3" t="s">
        <v>16</v>
      </c>
      <c r="D173" s="4">
        <v>4149</v>
      </c>
      <c r="G173" s="1">
        <v>452040</v>
      </c>
      <c r="H173" s="1">
        <v>625370</v>
      </c>
      <c r="I173" s="1">
        <v>625480</v>
      </c>
      <c r="J173" s="9" t="s">
        <v>393</v>
      </c>
      <c r="K173" s="9" t="s">
        <v>393</v>
      </c>
      <c r="L173" s="1"/>
      <c r="M173" s="1"/>
      <c r="N173" s="1"/>
    </row>
    <row r="174" spans="2:14" outlineLevel="1">
      <c r="B174" s="1">
        <v>840400</v>
      </c>
      <c r="C174" s="3" t="s">
        <v>17</v>
      </c>
      <c r="D174" s="4">
        <v>2199</v>
      </c>
      <c r="G174" s="1">
        <v>452040</v>
      </c>
      <c r="H174" s="1">
        <v>625000</v>
      </c>
      <c r="I174" s="1">
        <v>625400</v>
      </c>
      <c r="J174" s="9" t="s">
        <v>393</v>
      </c>
      <c r="K174" s="9" t="s">
        <v>393</v>
      </c>
      <c r="L174" s="1"/>
      <c r="M174" s="1"/>
      <c r="N174" s="1"/>
    </row>
    <row r="175" spans="2:14" outlineLevel="1">
      <c r="B175" s="1">
        <v>840404</v>
      </c>
      <c r="C175" s="3" t="s">
        <v>18</v>
      </c>
      <c r="D175" s="4">
        <v>2699</v>
      </c>
      <c r="G175" s="1">
        <v>452040</v>
      </c>
      <c r="H175" s="1">
        <v>625400</v>
      </c>
      <c r="I175" s="1">
        <v>625400</v>
      </c>
      <c r="J175" s="9" t="s">
        <v>393</v>
      </c>
      <c r="K175" s="9" t="s">
        <v>393</v>
      </c>
      <c r="L175" s="1"/>
      <c r="M175" s="1"/>
      <c r="N175" s="1"/>
    </row>
    <row r="176" spans="2:14" outlineLevel="1">
      <c r="B176" s="1">
        <v>840410</v>
      </c>
      <c r="C176" s="3" t="s">
        <v>19</v>
      </c>
      <c r="D176" s="4">
        <v>2549</v>
      </c>
      <c r="G176" s="1">
        <v>452040</v>
      </c>
      <c r="H176" s="1">
        <v>625000</v>
      </c>
      <c r="I176" s="1">
        <v>625410</v>
      </c>
      <c r="J176" s="9" t="s">
        <v>393</v>
      </c>
      <c r="K176" s="9" t="s">
        <v>393</v>
      </c>
      <c r="L176" s="1"/>
      <c r="M176" s="1"/>
      <c r="N176" s="1"/>
    </row>
    <row r="177" spans="2:14" outlineLevel="1">
      <c r="B177" s="1">
        <v>840414</v>
      </c>
      <c r="C177" s="3" t="s">
        <v>20</v>
      </c>
      <c r="D177" s="4">
        <v>3399</v>
      </c>
      <c r="G177" s="1">
        <v>452040</v>
      </c>
      <c r="H177" s="1">
        <v>625410</v>
      </c>
      <c r="I177" s="1">
        <v>625410</v>
      </c>
      <c r="J177" s="9" t="s">
        <v>393</v>
      </c>
      <c r="K177" s="9" t="s">
        <v>393</v>
      </c>
      <c r="L177" s="1"/>
      <c r="M177" s="1"/>
      <c r="N177" s="1"/>
    </row>
    <row r="178" spans="2:14" outlineLevel="1">
      <c r="B178" s="1">
        <v>840450</v>
      </c>
      <c r="C178" s="3" t="s">
        <v>21</v>
      </c>
      <c r="D178" s="4">
        <v>3149</v>
      </c>
      <c r="G178" s="1">
        <v>452040</v>
      </c>
      <c r="H178" s="1">
        <v>625050</v>
      </c>
      <c r="I178" s="1">
        <v>625450</v>
      </c>
      <c r="J178" s="9" t="s">
        <v>393</v>
      </c>
      <c r="K178" s="9" t="s">
        <v>393</v>
      </c>
      <c r="L178" s="1"/>
      <c r="M178" s="1"/>
      <c r="N178" s="1"/>
    </row>
    <row r="179" spans="2:14" outlineLevel="1">
      <c r="B179" s="1">
        <v>840454</v>
      </c>
      <c r="C179" s="3" t="s">
        <v>22</v>
      </c>
      <c r="D179" s="4">
        <v>3649</v>
      </c>
      <c r="G179" s="1">
        <v>452040</v>
      </c>
      <c r="H179" s="1">
        <v>625450</v>
      </c>
      <c r="I179" s="1">
        <v>625450</v>
      </c>
      <c r="J179" s="9" t="s">
        <v>393</v>
      </c>
      <c r="K179" s="9" t="s">
        <v>393</v>
      </c>
      <c r="L179" s="1"/>
      <c r="M179" s="1"/>
      <c r="N179" s="1"/>
    </row>
    <row r="180" spans="2:14" outlineLevel="1">
      <c r="B180" s="1">
        <v>840460</v>
      </c>
      <c r="C180" s="3" t="s">
        <v>23</v>
      </c>
      <c r="D180" s="4">
        <v>3499</v>
      </c>
      <c r="G180" s="1">
        <v>452040</v>
      </c>
      <c r="H180" s="1">
        <v>625050</v>
      </c>
      <c r="I180" s="1">
        <v>625460</v>
      </c>
      <c r="J180" s="9" t="s">
        <v>393</v>
      </c>
      <c r="K180" s="9" t="s">
        <v>393</v>
      </c>
      <c r="L180" s="1"/>
      <c r="M180" s="1"/>
      <c r="N180" s="1"/>
    </row>
    <row r="181" spans="2:14" outlineLevel="1">
      <c r="B181" s="1">
        <v>840464</v>
      </c>
      <c r="C181" s="3" t="s">
        <v>24</v>
      </c>
      <c r="D181" s="4">
        <v>4349</v>
      </c>
      <c r="G181" s="1">
        <v>452040</v>
      </c>
      <c r="H181" s="1">
        <v>625460</v>
      </c>
      <c r="I181" s="1">
        <v>625460</v>
      </c>
      <c r="J181" s="9" t="s">
        <v>393</v>
      </c>
      <c r="K181" s="9" t="s">
        <v>393</v>
      </c>
      <c r="L181" s="1"/>
      <c r="M181" s="1"/>
      <c r="N181" s="1"/>
    </row>
    <row r="182" spans="2:14" outlineLevel="1">
      <c r="B182" s="1">
        <v>840470</v>
      </c>
      <c r="C182" s="3" t="s">
        <v>25</v>
      </c>
      <c r="D182" s="4">
        <v>3299</v>
      </c>
      <c r="G182" s="1">
        <v>452040</v>
      </c>
      <c r="H182" s="1">
        <v>625070</v>
      </c>
      <c r="I182" s="1">
        <v>625470</v>
      </c>
      <c r="J182" s="9" t="s">
        <v>393</v>
      </c>
      <c r="K182" s="9" t="s">
        <v>393</v>
      </c>
      <c r="L182" s="1"/>
      <c r="M182" s="1"/>
      <c r="N182" s="1"/>
    </row>
    <row r="183" spans="2:14" outlineLevel="1">
      <c r="B183" s="1">
        <v>840474</v>
      </c>
      <c r="C183" s="3" t="s">
        <v>26</v>
      </c>
      <c r="D183" s="4">
        <v>3799</v>
      </c>
      <c r="G183" s="1">
        <v>452040</v>
      </c>
      <c r="H183" s="1">
        <v>625470</v>
      </c>
      <c r="I183" s="1">
        <v>625470</v>
      </c>
      <c r="J183" s="9" t="s">
        <v>393</v>
      </c>
      <c r="K183" s="9" t="s">
        <v>393</v>
      </c>
      <c r="L183" s="1"/>
      <c r="M183" s="1"/>
      <c r="N183" s="1"/>
    </row>
    <row r="184" spans="2:14" outlineLevel="1">
      <c r="B184" s="1">
        <v>840480</v>
      </c>
      <c r="C184" s="3" t="s">
        <v>27</v>
      </c>
      <c r="D184" s="4">
        <v>3649</v>
      </c>
      <c r="G184" s="1">
        <v>452040</v>
      </c>
      <c r="H184" s="1">
        <v>625070</v>
      </c>
      <c r="I184" s="1">
        <v>625480</v>
      </c>
      <c r="J184" s="9" t="s">
        <v>393</v>
      </c>
      <c r="K184" s="9" t="s">
        <v>393</v>
      </c>
      <c r="L184" s="1"/>
      <c r="M184" s="1"/>
      <c r="N184" s="1"/>
    </row>
    <row r="185" spans="2:14" outlineLevel="1">
      <c r="B185" s="1">
        <v>840484</v>
      </c>
      <c r="C185" s="3" t="s">
        <v>28</v>
      </c>
      <c r="D185" s="4">
        <v>4499</v>
      </c>
      <c r="G185" s="1">
        <v>452040</v>
      </c>
      <c r="H185" s="1">
        <v>625480</v>
      </c>
      <c r="I185" s="1">
        <v>625480</v>
      </c>
      <c r="J185" s="9" t="s">
        <v>393</v>
      </c>
      <c r="K185" s="9" t="s">
        <v>393</v>
      </c>
      <c r="L185" s="1"/>
      <c r="M185" s="1"/>
      <c r="N185" s="1"/>
    </row>
    <row r="186" spans="2:14" outlineLevel="1">
      <c r="B186" s="1">
        <v>840500</v>
      </c>
      <c r="C186" s="3" t="s">
        <v>29</v>
      </c>
      <c r="D186" s="4">
        <v>2249</v>
      </c>
      <c r="G186" s="1">
        <v>452040</v>
      </c>
      <c r="H186" s="1">
        <v>625000</v>
      </c>
      <c r="I186" s="1">
        <v>625500</v>
      </c>
      <c r="J186" s="9" t="s">
        <v>393</v>
      </c>
      <c r="K186" s="9" t="s">
        <v>393</v>
      </c>
      <c r="L186" s="1"/>
      <c r="M186" s="1"/>
      <c r="N186" s="1"/>
    </row>
    <row r="187" spans="2:14" outlineLevel="1">
      <c r="B187" s="1">
        <v>840504</v>
      </c>
      <c r="C187" s="3" t="s">
        <v>30</v>
      </c>
      <c r="D187" s="4">
        <v>2749</v>
      </c>
      <c r="G187" s="1">
        <v>452040</v>
      </c>
      <c r="H187" s="1">
        <v>625500</v>
      </c>
      <c r="I187" s="1">
        <v>625400</v>
      </c>
      <c r="J187" s="9" t="s">
        <v>393</v>
      </c>
      <c r="K187" s="9" t="s">
        <v>393</v>
      </c>
      <c r="L187" s="1"/>
      <c r="M187" s="1"/>
      <c r="N187" s="1"/>
    </row>
    <row r="188" spans="2:14" outlineLevel="1">
      <c r="B188" s="1">
        <v>840505</v>
      </c>
      <c r="C188" s="3" t="s">
        <v>31</v>
      </c>
      <c r="D188" s="4">
        <v>2849</v>
      </c>
      <c r="G188" s="1">
        <v>452040</v>
      </c>
      <c r="H188" s="1">
        <v>625500</v>
      </c>
      <c r="I188" s="1">
        <v>625500</v>
      </c>
      <c r="J188" s="9" t="s">
        <v>393</v>
      </c>
      <c r="K188" s="9" t="s">
        <v>393</v>
      </c>
      <c r="L188" s="1"/>
      <c r="M188" s="1"/>
      <c r="N188" s="1"/>
    </row>
    <row r="189" spans="2:14" outlineLevel="1">
      <c r="B189" s="1">
        <v>840514</v>
      </c>
      <c r="C189" s="3" t="s">
        <v>32</v>
      </c>
      <c r="D189" s="4">
        <v>3149</v>
      </c>
      <c r="G189" s="1">
        <v>452040</v>
      </c>
      <c r="H189" s="1">
        <v>625500</v>
      </c>
      <c r="I189" s="1">
        <v>625410</v>
      </c>
      <c r="J189" s="9" t="s">
        <v>393</v>
      </c>
      <c r="K189" s="9" t="s">
        <v>393</v>
      </c>
      <c r="L189" s="1"/>
      <c r="M189" s="1"/>
      <c r="N189" s="1"/>
    </row>
    <row r="190" spans="2:14" outlineLevel="1">
      <c r="B190" s="1">
        <v>840550</v>
      </c>
      <c r="C190" s="3" t="s">
        <v>33</v>
      </c>
      <c r="D190" s="4">
        <v>3199</v>
      </c>
      <c r="G190" s="1">
        <v>452040</v>
      </c>
      <c r="H190" s="1">
        <v>625050</v>
      </c>
      <c r="I190" s="1">
        <v>625550</v>
      </c>
      <c r="J190" s="9" t="s">
        <v>393</v>
      </c>
      <c r="K190" s="9" t="s">
        <v>393</v>
      </c>
      <c r="L190" s="1"/>
      <c r="M190" s="1"/>
      <c r="N190" s="1"/>
    </row>
    <row r="191" spans="2:14" outlineLevel="1">
      <c r="B191" s="1">
        <v>840554</v>
      </c>
      <c r="C191" s="3" t="s">
        <v>34</v>
      </c>
      <c r="D191" s="4">
        <v>3699</v>
      </c>
      <c r="G191" s="1">
        <v>452040</v>
      </c>
      <c r="H191" s="1">
        <v>625550</v>
      </c>
      <c r="I191" s="1">
        <v>625450</v>
      </c>
      <c r="J191" s="9" t="s">
        <v>393</v>
      </c>
      <c r="K191" s="9" t="s">
        <v>393</v>
      </c>
      <c r="L191" s="1"/>
      <c r="M191" s="1"/>
      <c r="N191" s="1"/>
    </row>
    <row r="192" spans="2:14" outlineLevel="1">
      <c r="B192" s="1">
        <v>840555</v>
      </c>
      <c r="C192" s="3" t="s">
        <v>35</v>
      </c>
      <c r="D192" s="4">
        <v>3799</v>
      </c>
      <c r="G192" s="1">
        <v>452040</v>
      </c>
      <c r="H192" s="1">
        <v>625550</v>
      </c>
      <c r="I192" s="1">
        <v>625550</v>
      </c>
      <c r="J192" s="9" t="s">
        <v>393</v>
      </c>
      <c r="K192" s="9" t="s">
        <v>393</v>
      </c>
      <c r="L192" s="1"/>
      <c r="M192" s="1"/>
      <c r="N192" s="1"/>
    </row>
    <row r="193" spans="2:14" outlineLevel="1">
      <c r="B193" s="1">
        <v>840564</v>
      </c>
      <c r="C193" s="3" t="s">
        <v>36</v>
      </c>
      <c r="D193" s="4">
        <v>4099</v>
      </c>
      <c r="G193" s="1">
        <v>452040</v>
      </c>
      <c r="H193" s="1">
        <v>625550</v>
      </c>
      <c r="I193" s="1">
        <v>625460</v>
      </c>
      <c r="J193" s="9" t="s">
        <v>393</v>
      </c>
      <c r="K193" s="9" t="s">
        <v>393</v>
      </c>
      <c r="L193" s="1"/>
      <c r="M193" s="1"/>
      <c r="N193" s="1"/>
    </row>
    <row r="194" spans="2:14" outlineLevel="1">
      <c r="B194" s="1">
        <v>840570</v>
      </c>
      <c r="C194" s="3" t="s">
        <v>37</v>
      </c>
      <c r="D194" s="4">
        <v>3349</v>
      </c>
      <c r="G194" s="1">
        <v>452040</v>
      </c>
      <c r="H194" s="1">
        <v>625070</v>
      </c>
      <c r="I194" s="1">
        <v>625570</v>
      </c>
      <c r="J194" s="9" t="s">
        <v>393</v>
      </c>
      <c r="K194" s="9" t="s">
        <v>393</v>
      </c>
      <c r="L194" s="1"/>
      <c r="M194" s="1"/>
      <c r="N194" s="1"/>
    </row>
    <row r="195" spans="2:14" outlineLevel="1">
      <c r="B195" s="1">
        <v>840574</v>
      </c>
      <c r="C195" s="3" t="s">
        <v>38</v>
      </c>
      <c r="D195" s="4">
        <v>3849</v>
      </c>
      <c r="G195" s="1">
        <v>452040</v>
      </c>
      <c r="H195" s="1">
        <v>625570</v>
      </c>
      <c r="I195" s="1">
        <v>625470</v>
      </c>
      <c r="J195" s="9" t="s">
        <v>393</v>
      </c>
      <c r="K195" s="9" t="s">
        <v>393</v>
      </c>
      <c r="L195" s="1"/>
      <c r="M195" s="1"/>
      <c r="N195" s="1"/>
    </row>
    <row r="196" spans="2:14" outlineLevel="1">
      <c r="B196" s="1">
        <v>840575</v>
      </c>
      <c r="C196" s="3" t="s">
        <v>39</v>
      </c>
      <c r="D196" s="4">
        <v>3949</v>
      </c>
      <c r="G196" s="1">
        <v>452040</v>
      </c>
      <c r="H196" s="1">
        <v>625570</v>
      </c>
      <c r="I196" s="1">
        <v>625570</v>
      </c>
      <c r="J196" s="9" t="s">
        <v>393</v>
      </c>
      <c r="K196" s="9" t="s">
        <v>393</v>
      </c>
      <c r="L196" s="1"/>
      <c r="M196" s="1"/>
      <c r="N196" s="1"/>
    </row>
    <row r="197" spans="2:14" outlineLevel="1">
      <c r="B197" s="1">
        <v>840584</v>
      </c>
      <c r="C197" s="3" t="s">
        <v>40</v>
      </c>
      <c r="D197" s="4">
        <v>4249</v>
      </c>
      <c r="G197" s="1">
        <v>452040</v>
      </c>
      <c r="H197" s="1">
        <v>625570</v>
      </c>
      <c r="I197" s="1">
        <v>625480</v>
      </c>
      <c r="J197" s="9" t="s">
        <v>393</v>
      </c>
      <c r="K197" s="9" t="s">
        <v>393</v>
      </c>
      <c r="L197" s="1"/>
      <c r="M197" s="1"/>
      <c r="N197" s="1"/>
    </row>
    <row r="198" spans="2:14" outlineLevel="1">
      <c r="B198" s="1">
        <v>847000</v>
      </c>
      <c r="C198" s="3" t="s">
        <v>41</v>
      </c>
      <c r="D198" s="4">
        <v>2349</v>
      </c>
      <c r="G198" s="1">
        <v>452040</v>
      </c>
      <c r="H198" s="1">
        <v>625000</v>
      </c>
      <c r="I198" s="1">
        <v>625000</v>
      </c>
      <c r="J198" s="1">
        <v>625000</v>
      </c>
      <c r="K198" s="1">
        <v>400002</v>
      </c>
    </row>
    <row r="199" spans="2:14" outlineLevel="1">
      <c r="B199" s="1">
        <v>847003</v>
      </c>
      <c r="C199" s="3" t="s">
        <v>42</v>
      </c>
      <c r="D199" s="4">
        <v>2799</v>
      </c>
      <c r="G199" s="1">
        <v>452040</v>
      </c>
      <c r="H199" s="1">
        <v>625000</v>
      </c>
      <c r="I199" s="1">
        <v>625000</v>
      </c>
      <c r="J199" s="1">
        <v>625300</v>
      </c>
      <c r="K199" s="1">
        <v>400002</v>
      </c>
    </row>
    <row r="200" spans="2:14" outlineLevel="1">
      <c r="B200" s="1">
        <v>847004</v>
      </c>
      <c r="C200" s="3" t="s">
        <v>43</v>
      </c>
      <c r="D200" s="4">
        <v>3199</v>
      </c>
      <c r="G200" s="1">
        <v>452040</v>
      </c>
      <c r="H200" s="1">
        <v>625000</v>
      </c>
      <c r="I200" s="1">
        <v>625000</v>
      </c>
      <c r="J200" s="1">
        <v>625410</v>
      </c>
      <c r="K200" s="1">
        <v>400002</v>
      </c>
    </row>
    <row r="201" spans="2:14" outlineLevel="1">
      <c r="B201" s="1">
        <v>847005</v>
      </c>
      <c r="C201" s="3" t="s">
        <v>44</v>
      </c>
      <c r="D201" s="4">
        <v>2899</v>
      </c>
      <c r="G201" s="1">
        <v>452040</v>
      </c>
      <c r="H201" s="1">
        <v>625000</v>
      </c>
      <c r="I201" s="1">
        <v>625000</v>
      </c>
      <c r="J201" s="1">
        <v>625500</v>
      </c>
      <c r="K201" s="1">
        <v>400002</v>
      </c>
    </row>
    <row r="202" spans="2:14" outlineLevel="1">
      <c r="B202" s="1">
        <v>847033</v>
      </c>
      <c r="C202" s="3" t="s">
        <v>45</v>
      </c>
      <c r="D202" s="4">
        <v>3249</v>
      </c>
      <c r="G202" s="1">
        <v>452040</v>
      </c>
      <c r="H202" s="1">
        <v>625000</v>
      </c>
      <c r="I202" s="1">
        <v>625300</v>
      </c>
      <c r="J202" s="1">
        <v>625300</v>
      </c>
      <c r="K202" s="1">
        <v>400002</v>
      </c>
    </row>
    <row r="203" spans="2:14" outlineLevel="1">
      <c r="B203" s="1">
        <v>847034</v>
      </c>
      <c r="C203" s="3" t="s">
        <v>46</v>
      </c>
      <c r="D203" s="4">
        <v>3649</v>
      </c>
      <c r="G203" s="1">
        <v>452040</v>
      </c>
      <c r="H203" s="1">
        <v>625000</v>
      </c>
      <c r="I203" s="1">
        <v>625300</v>
      </c>
      <c r="J203" s="1">
        <v>625410</v>
      </c>
      <c r="K203" s="1">
        <v>400002</v>
      </c>
    </row>
    <row r="204" spans="2:14" outlineLevel="1">
      <c r="B204" s="1">
        <v>847044</v>
      </c>
      <c r="C204" s="3" t="s">
        <v>47</v>
      </c>
      <c r="D204" s="4">
        <v>4049</v>
      </c>
      <c r="G204" s="1">
        <v>452040</v>
      </c>
      <c r="H204" s="1">
        <v>625000</v>
      </c>
      <c r="I204" s="1">
        <v>625410</v>
      </c>
      <c r="J204" s="1">
        <v>625410</v>
      </c>
      <c r="K204" s="1">
        <v>400002</v>
      </c>
    </row>
    <row r="205" spans="2:14" outlineLevel="1">
      <c r="B205" s="1">
        <v>847054</v>
      </c>
      <c r="C205" s="3" t="s">
        <v>48</v>
      </c>
      <c r="D205" s="4">
        <v>3799</v>
      </c>
      <c r="G205" s="1">
        <v>452040</v>
      </c>
      <c r="H205" s="1">
        <v>625000</v>
      </c>
      <c r="I205" s="1">
        <v>625500</v>
      </c>
      <c r="J205" s="1">
        <v>625410</v>
      </c>
      <c r="K205" s="1">
        <v>400002</v>
      </c>
    </row>
    <row r="206" spans="2:14" outlineLevel="1">
      <c r="B206" s="1">
        <v>847055</v>
      </c>
      <c r="C206" s="3" t="s">
        <v>49</v>
      </c>
      <c r="D206" s="4">
        <v>3499</v>
      </c>
      <c r="G206" s="1">
        <v>452040</v>
      </c>
      <c r="H206" s="1">
        <v>625000</v>
      </c>
      <c r="I206" s="1">
        <v>625500</v>
      </c>
      <c r="J206" s="1">
        <v>625500</v>
      </c>
      <c r="K206" s="1">
        <v>400002</v>
      </c>
    </row>
    <row r="207" spans="2:14" outlineLevel="1">
      <c r="B207" s="1">
        <v>847333</v>
      </c>
      <c r="C207" s="3" t="s">
        <v>50</v>
      </c>
      <c r="D207" s="4">
        <v>3699</v>
      </c>
      <c r="G207" s="1">
        <v>452040</v>
      </c>
      <c r="H207" s="1">
        <v>625300</v>
      </c>
      <c r="I207" s="1">
        <v>625300</v>
      </c>
      <c r="J207" s="1">
        <v>625300</v>
      </c>
      <c r="K207" s="1">
        <v>400002</v>
      </c>
    </row>
    <row r="208" spans="2:14" outlineLevel="1">
      <c r="B208" s="1">
        <v>847334</v>
      </c>
      <c r="C208" s="3" t="s">
        <v>51</v>
      </c>
      <c r="D208" s="4">
        <v>4099</v>
      </c>
      <c r="G208" s="1">
        <v>452040</v>
      </c>
      <c r="H208" s="1">
        <v>625300</v>
      </c>
      <c r="I208" s="1">
        <v>625300</v>
      </c>
      <c r="J208" s="1">
        <v>625410</v>
      </c>
      <c r="K208" s="1">
        <v>400002</v>
      </c>
    </row>
    <row r="209" spans="2:11" outlineLevel="1">
      <c r="B209" s="1">
        <v>847344</v>
      </c>
      <c r="C209" s="3" t="s">
        <v>52</v>
      </c>
      <c r="D209" s="4">
        <v>4499</v>
      </c>
      <c r="G209" s="1">
        <v>452040</v>
      </c>
      <c r="H209" s="1">
        <v>625300</v>
      </c>
      <c r="I209" s="1">
        <v>625410</v>
      </c>
      <c r="J209" s="1">
        <v>625410</v>
      </c>
      <c r="K209" s="1">
        <v>400002</v>
      </c>
    </row>
    <row r="210" spans="2:11" outlineLevel="1">
      <c r="B210" s="1">
        <v>847444</v>
      </c>
      <c r="C210" s="3" t="s">
        <v>53</v>
      </c>
      <c r="D210" s="4">
        <v>4949</v>
      </c>
      <c r="G210" s="1">
        <v>452040</v>
      </c>
      <c r="H210" s="1">
        <v>625410</v>
      </c>
      <c r="I210" s="1">
        <v>625410</v>
      </c>
      <c r="J210" s="1">
        <v>625410</v>
      </c>
      <c r="K210" s="1">
        <v>400002</v>
      </c>
    </row>
    <row r="211" spans="2:11" outlineLevel="1">
      <c r="B211" s="1">
        <v>847544</v>
      </c>
      <c r="C211" s="3" t="s">
        <v>54</v>
      </c>
      <c r="D211" s="4">
        <v>4649</v>
      </c>
      <c r="G211" s="1">
        <v>452040</v>
      </c>
      <c r="H211" s="1">
        <v>625500</v>
      </c>
      <c r="I211" s="1">
        <v>625410</v>
      </c>
      <c r="J211" s="1">
        <v>625410</v>
      </c>
      <c r="K211" s="1">
        <v>400002</v>
      </c>
    </row>
    <row r="212" spans="2:11" outlineLevel="1">
      <c r="B212" s="1">
        <v>847554</v>
      </c>
      <c r="C212" s="3" t="s">
        <v>55</v>
      </c>
      <c r="D212" s="4">
        <v>4349</v>
      </c>
      <c r="G212" s="1">
        <v>452040</v>
      </c>
      <c r="H212" s="1">
        <v>625500</v>
      </c>
      <c r="I212" s="1">
        <v>625500</v>
      </c>
      <c r="J212" s="1">
        <v>625410</v>
      </c>
      <c r="K212" s="1">
        <v>400002</v>
      </c>
    </row>
    <row r="213" spans="2:11" outlineLevel="1">
      <c r="B213" s="1">
        <v>847555</v>
      </c>
      <c r="C213" s="3" t="s">
        <v>56</v>
      </c>
      <c r="D213" s="4">
        <v>4099</v>
      </c>
      <c r="G213" s="1">
        <v>452040</v>
      </c>
      <c r="H213" s="1">
        <v>625500</v>
      </c>
      <c r="I213" s="1">
        <v>625500</v>
      </c>
      <c r="J213" s="1">
        <v>625500</v>
      </c>
      <c r="K213" s="1">
        <v>400002</v>
      </c>
    </row>
    <row r="214" spans="2:11" outlineLevel="1">
      <c r="B214" s="1">
        <v>848000</v>
      </c>
      <c r="C214" s="3" t="s">
        <v>57</v>
      </c>
      <c r="D214" s="4">
        <v>3799</v>
      </c>
      <c r="G214" s="1">
        <v>452040</v>
      </c>
      <c r="H214" s="1">
        <v>625050</v>
      </c>
      <c r="I214" s="1">
        <v>625050</v>
      </c>
      <c r="J214" s="1">
        <v>625050</v>
      </c>
      <c r="K214" s="1">
        <v>400002</v>
      </c>
    </row>
    <row r="215" spans="2:11" outlineLevel="1">
      <c r="B215" s="1">
        <v>848003</v>
      </c>
      <c r="C215" s="3" t="s">
        <v>58</v>
      </c>
      <c r="D215" s="4">
        <v>4249</v>
      </c>
      <c r="G215" s="1">
        <v>452040</v>
      </c>
      <c r="H215" s="1">
        <v>625050</v>
      </c>
      <c r="I215" s="1">
        <v>625050</v>
      </c>
      <c r="J215" s="1">
        <v>625350</v>
      </c>
      <c r="K215" s="1">
        <v>400002</v>
      </c>
    </row>
    <row r="216" spans="2:11" outlineLevel="1">
      <c r="B216" s="1">
        <v>848004</v>
      </c>
      <c r="C216" s="3" t="s">
        <v>59</v>
      </c>
      <c r="D216" s="4">
        <v>4649</v>
      </c>
      <c r="G216" s="1">
        <v>452040</v>
      </c>
      <c r="H216" s="1">
        <v>625050</v>
      </c>
      <c r="I216" s="1">
        <v>625050</v>
      </c>
      <c r="J216" s="1">
        <v>625460</v>
      </c>
      <c r="K216" s="1">
        <v>400002</v>
      </c>
    </row>
    <row r="217" spans="2:11" outlineLevel="1">
      <c r="B217" s="1">
        <v>848005</v>
      </c>
      <c r="C217" s="3" t="s">
        <v>60</v>
      </c>
      <c r="D217" s="4">
        <v>4349</v>
      </c>
      <c r="G217" s="1">
        <v>452040</v>
      </c>
      <c r="H217" s="1">
        <v>625050</v>
      </c>
      <c r="I217" s="1">
        <v>625050</v>
      </c>
      <c r="J217" s="1">
        <v>625550</v>
      </c>
      <c r="K217" s="1">
        <v>400002</v>
      </c>
    </row>
    <row r="218" spans="2:11" outlineLevel="1">
      <c r="B218" s="1">
        <v>848033</v>
      </c>
      <c r="C218" s="3" t="s">
        <v>61</v>
      </c>
      <c r="D218" s="4">
        <v>4699</v>
      </c>
      <c r="G218" s="1">
        <v>452040</v>
      </c>
      <c r="H218" s="1">
        <v>625050</v>
      </c>
      <c r="I218" s="1">
        <v>625350</v>
      </c>
      <c r="J218" s="1">
        <v>625350</v>
      </c>
      <c r="K218" s="1">
        <v>400002</v>
      </c>
    </row>
    <row r="219" spans="2:11" outlineLevel="1">
      <c r="B219" s="1">
        <v>848034</v>
      </c>
      <c r="C219" s="3" t="s">
        <v>62</v>
      </c>
      <c r="D219" s="4">
        <v>5099</v>
      </c>
      <c r="G219" s="1">
        <v>452040</v>
      </c>
      <c r="H219" s="1">
        <v>625050</v>
      </c>
      <c r="I219" s="1">
        <v>625350</v>
      </c>
      <c r="J219" s="1">
        <v>625460</v>
      </c>
      <c r="K219" s="1">
        <v>400002</v>
      </c>
    </row>
    <row r="220" spans="2:11" outlineLevel="1">
      <c r="B220" s="1">
        <v>848044</v>
      </c>
      <c r="C220" s="3" t="s">
        <v>63</v>
      </c>
      <c r="D220" s="4">
        <v>5499</v>
      </c>
      <c r="G220" s="1">
        <v>452040</v>
      </c>
      <c r="H220" s="1">
        <v>625050</v>
      </c>
      <c r="I220" s="1">
        <v>625460</v>
      </c>
      <c r="J220" s="1">
        <v>625460</v>
      </c>
      <c r="K220" s="1">
        <v>400002</v>
      </c>
    </row>
    <row r="221" spans="2:11" outlineLevel="1">
      <c r="B221" s="1">
        <v>848054</v>
      </c>
      <c r="C221" s="3" t="s">
        <v>64</v>
      </c>
      <c r="D221" s="4">
        <v>5249</v>
      </c>
      <c r="G221" s="1">
        <v>452040</v>
      </c>
      <c r="H221" s="1">
        <v>625050</v>
      </c>
      <c r="I221" s="1">
        <v>625550</v>
      </c>
      <c r="J221" s="1">
        <v>625460</v>
      </c>
      <c r="K221" s="1">
        <v>400002</v>
      </c>
    </row>
    <row r="222" spans="2:11" outlineLevel="1">
      <c r="B222" s="1">
        <v>848055</v>
      </c>
      <c r="C222" s="3" t="s">
        <v>65</v>
      </c>
      <c r="D222" s="4">
        <v>4949</v>
      </c>
      <c r="G222" s="1">
        <v>452040</v>
      </c>
      <c r="H222" s="1">
        <v>625050</v>
      </c>
      <c r="I222" s="1">
        <v>625550</v>
      </c>
      <c r="J222" s="1">
        <v>625550</v>
      </c>
      <c r="K222" s="1">
        <v>400002</v>
      </c>
    </row>
    <row r="223" spans="2:11" outlineLevel="1">
      <c r="B223" s="1">
        <v>848333</v>
      </c>
      <c r="C223" s="3" t="s">
        <v>66</v>
      </c>
      <c r="D223" s="4">
        <v>5149</v>
      </c>
      <c r="G223" s="1">
        <v>452040</v>
      </c>
      <c r="H223" s="1">
        <v>625350</v>
      </c>
      <c r="I223" s="1">
        <v>625350</v>
      </c>
      <c r="J223" s="1">
        <v>625350</v>
      </c>
      <c r="K223" s="1">
        <v>400002</v>
      </c>
    </row>
    <row r="224" spans="2:11" outlineLevel="1">
      <c r="B224" s="1">
        <v>848334</v>
      </c>
      <c r="C224" s="3" t="s">
        <v>67</v>
      </c>
      <c r="D224" s="4">
        <v>5549</v>
      </c>
      <c r="G224" s="1">
        <v>452040</v>
      </c>
      <c r="H224" s="1">
        <v>625350</v>
      </c>
      <c r="I224" s="1">
        <v>625350</v>
      </c>
      <c r="J224" s="1">
        <v>625460</v>
      </c>
      <c r="K224" s="1">
        <v>400002</v>
      </c>
    </row>
    <row r="225" spans="2:11" outlineLevel="1">
      <c r="B225" s="1">
        <v>848344</v>
      </c>
      <c r="C225" s="3" t="s">
        <v>68</v>
      </c>
      <c r="D225" s="4">
        <v>5949</v>
      </c>
      <c r="G225" s="1">
        <v>452040</v>
      </c>
      <c r="H225" s="1">
        <v>625350</v>
      </c>
      <c r="I225" s="1">
        <v>625350</v>
      </c>
      <c r="J225" s="1">
        <v>625460</v>
      </c>
      <c r="K225" s="1">
        <v>400002</v>
      </c>
    </row>
    <row r="226" spans="2:11" outlineLevel="1">
      <c r="B226" s="1">
        <v>848444</v>
      </c>
      <c r="C226" s="3" t="s">
        <v>69</v>
      </c>
      <c r="D226" s="4">
        <v>6399</v>
      </c>
      <c r="G226" s="1">
        <v>452040</v>
      </c>
      <c r="H226" s="1">
        <v>625460</v>
      </c>
      <c r="I226" s="1">
        <v>625460</v>
      </c>
      <c r="J226" s="1">
        <v>625460</v>
      </c>
      <c r="K226" s="1">
        <v>400002</v>
      </c>
    </row>
    <row r="227" spans="2:11" outlineLevel="1">
      <c r="B227" s="1">
        <v>848544</v>
      </c>
      <c r="C227" s="3" t="s">
        <v>70</v>
      </c>
      <c r="D227" s="4">
        <v>6099</v>
      </c>
      <c r="G227" s="1">
        <v>452040</v>
      </c>
      <c r="H227" s="1">
        <v>625550</v>
      </c>
      <c r="I227" s="1">
        <v>625460</v>
      </c>
      <c r="J227" s="1">
        <v>625460</v>
      </c>
      <c r="K227" s="1">
        <v>400002</v>
      </c>
    </row>
    <row r="228" spans="2:11" outlineLevel="1">
      <c r="B228" s="1">
        <v>848554</v>
      </c>
      <c r="C228" s="3" t="s">
        <v>71</v>
      </c>
      <c r="D228" s="4">
        <v>5799</v>
      </c>
      <c r="G228" s="1">
        <v>452040</v>
      </c>
      <c r="H228" s="1">
        <v>625550</v>
      </c>
      <c r="I228" s="1">
        <v>625550</v>
      </c>
      <c r="J228" s="1">
        <v>625460</v>
      </c>
      <c r="K228" s="1">
        <v>400002</v>
      </c>
    </row>
    <row r="229" spans="2:11" outlineLevel="1">
      <c r="B229" s="1">
        <v>848555</v>
      </c>
      <c r="C229" s="3" t="s">
        <v>72</v>
      </c>
      <c r="D229" s="4">
        <v>5549</v>
      </c>
      <c r="G229" s="1">
        <v>452040</v>
      </c>
      <c r="H229" s="1">
        <v>625550</v>
      </c>
      <c r="I229" s="1">
        <v>625550</v>
      </c>
      <c r="J229" s="1">
        <v>625550</v>
      </c>
      <c r="K229" s="1">
        <v>400002</v>
      </c>
    </row>
    <row r="230" spans="2:11" outlineLevel="1">
      <c r="B230" s="1">
        <v>849000</v>
      </c>
      <c r="C230" s="3" t="s">
        <v>73</v>
      </c>
      <c r="D230" s="4">
        <v>4049</v>
      </c>
      <c r="G230" s="1">
        <v>452040</v>
      </c>
      <c r="H230" s="1">
        <v>625070</v>
      </c>
      <c r="I230" s="1">
        <v>625070</v>
      </c>
      <c r="J230" s="1">
        <v>625070</v>
      </c>
      <c r="K230" s="1">
        <v>400002</v>
      </c>
    </row>
    <row r="231" spans="2:11" outlineLevel="1">
      <c r="B231" s="1">
        <v>849003</v>
      </c>
      <c r="C231" s="3" t="s">
        <v>74</v>
      </c>
      <c r="D231" s="4">
        <v>4499</v>
      </c>
      <c r="G231" s="1">
        <v>452040</v>
      </c>
      <c r="H231" s="1">
        <v>625070</v>
      </c>
      <c r="I231" s="1">
        <v>625070</v>
      </c>
      <c r="J231" s="1">
        <v>625370</v>
      </c>
      <c r="K231" s="1">
        <v>400002</v>
      </c>
    </row>
    <row r="232" spans="2:11" outlineLevel="1">
      <c r="B232" s="1">
        <v>849004</v>
      </c>
      <c r="C232" s="3" t="s">
        <v>75</v>
      </c>
      <c r="D232" s="4">
        <v>4899</v>
      </c>
      <c r="G232" s="1">
        <v>452040</v>
      </c>
      <c r="H232" s="1">
        <v>625070</v>
      </c>
      <c r="I232" s="1">
        <v>625070</v>
      </c>
      <c r="J232" s="1">
        <v>625480</v>
      </c>
      <c r="K232" s="1">
        <v>400002</v>
      </c>
    </row>
    <row r="233" spans="2:11" outlineLevel="1">
      <c r="B233" s="1">
        <v>849005</v>
      </c>
      <c r="C233" s="3" t="s">
        <v>76</v>
      </c>
      <c r="D233" s="4">
        <v>4599</v>
      </c>
      <c r="G233" s="1">
        <v>452040</v>
      </c>
      <c r="H233" s="1">
        <v>625070</v>
      </c>
      <c r="I233" s="1">
        <v>625070</v>
      </c>
      <c r="J233" s="1">
        <v>625570</v>
      </c>
      <c r="K233" s="1">
        <v>400002</v>
      </c>
    </row>
    <row r="234" spans="2:11" outlineLevel="1">
      <c r="B234" s="1">
        <v>849033</v>
      </c>
      <c r="C234" s="3" t="s">
        <v>77</v>
      </c>
      <c r="D234" s="4">
        <v>4949</v>
      </c>
      <c r="G234" s="1">
        <v>452040</v>
      </c>
      <c r="H234" s="1">
        <v>625070</v>
      </c>
      <c r="I234" s="1">
        <v>625370</v>
      </c>
      <c r="J234" s="1">
        <v>625370</v>
      </c>
      <c r="K234" s="1">
        <v>400002</v>
      </c>
    </row>
    <row r="235" spans="2:11" outlineLevel="1">
      <c r="B235" s="1">
        <v>849034</v>
      </c>
      <c r="C235" s="3" t="s">
        <v>78</v>
      </c>
      <c r="D235" s="4">
        <v>5349</v>
      </c>
      <c r="G235" s="1">
        <v>452040</v>
      </c>
      <c r="H235" s="1">
        <v>625070</v>
      </c>
      <c r="I235" s="1">
        <v>625370</v>
      </c>
      <c r="J235" s="1">
        <v>625480</v>
      </c>
      <c r="K235" s="1">
        <v>400002</v>
      </c>
    </row>
    <row r="236" spans="2:11" outlineLevel="1">
      <c r="B236" s="1">
        <v>849044</v>
      </c>
      <c r="C236" s="3" t="s">
        <v>79</v>
      </c>
      <c r="D236" s="4">
        <v>5749</v>
      </c>
      <c r="G236" s="1">
        <v>452040</v>
      </c>
      <c r="H236" s="1">
        <v>625070</v>
      </c>
      <c r="I236" s="1">
        <v>625480</v>
      </c>
      <c r="J236" s="1">
        <v>625480</v>
      </c>
      <c r="K236" s="1">
        <v>400002</v>
      </c>
    </row>
    <row r="237" spans="2:11" outlineLevel="1">
      <c r="B237" s="1">
        <v>849054</v>
      </c>
      <c r="C237" s="3" t="s">
        <v>80</v>
      </c>
      <c r="D237" s="4">
        <v>5499</v>
      </c>
      <c r="G237" s="1">
        <v>452040</v>
      </c>
      <c r="H237" s="1">
        <v>625070</v>
      </c>
      <c r="I237" s="1">
        <v>625570</v>
      </c>
      <c r="J237" s="1">
        <v>625570</v>
      </c>
      <c r="K237" s="1">
        <v>400002</v>
      </c>
    </row>
    <row r="238" spans="2:11" outlineLevel="1">
      <c r="B238" s="1">
        <v>849055</v>
      </c>
      <c r="C238" s="3" t="s">
        <v>81</v>
      </c>
      <c r="D238" s="4">
        <v>5199</v>
      </c>
      <c r="G238" s="1">
        <v>452040</v>
      </c>
      <c r="H238" s="1">
        <v>625070</v>
      </c>
      <c r="I238" s="1">
        <v>625370</v>
      </c>
      <c r="J238" s="1">
        <v>625370</v>
      </c>
      <c r="K238" s="1">
        <v>400002</v>
      </c>
    </row>
    <row r="239" spans="2:11" outlineLevel="1">
      <c r="B239" s="1">
        <v>849333</v>
      </c>
      <c r="C239" s="3" t="s">
        <v>82</v>
      </c>
      <c r="D239" s="4">
        <v>5399</v>
      </c>
      <c r="G239" s="1">
        <v>452040</v>
      </c>
      <c r="H239" s="1">
        <v>625370</v>
      </c>
      <c r="I239" s="1">
        <v>625370</v>
      </c>
      <c r="J239" s="1">
        <v>625370</v>
      </c>
      <c r="K239" s="1">
        <v>400002</v>
      </c>
    </row>
    <row r="240" spans="2:11" outlineLevel="1">
      <c r="B240" s="1">
        <v>849334</v>
      </c>
      <c r="C240" s="3" t="s">
        <v>83</v>
      </c>
      <c r="D240" s="4">
        <v>5799</v>
      </c>
      <c r="G240" s="1">
        <v>452040</v>
      </c>
      <c r="H240" s="1">
        <v>625370</v>
      </c>
      <c r="I240" s="1">
        <v>625370</v>
      </c>
      <c r="J240" s="1">
        <v>625480</v>
      </c>
      <c r="K240" s="1">
        <v>400002</v>
      </c>
    </row>
    <row r="241" spans="2:11" outlineLevel="1">
      <c r="B241" s="1">
        <v>849344</v>
      </c>
      <c r="C241" s="3" t="s">
        <v>84</v>
      </c>
      <c r="D241" s="4">
        <v>6199</v>
      </c>
      <c r="G241" s="1">
        <v>452040</v>
      </c>
      <c r="H241" s="1">
        <v>625370</v>
      </c>
      <c r="I241" s="1">
        <v>625480</v>
      </c>
      <c r="J241" s="1">
        <v>625480</v>
      </c>
      <c r="K241" s="1">
        <v>400002</v>
      </c>
    </row>
    <row r="242" spans="2:11" outlineLevel="1">
      <c r="B242" s="1">
        <v>849444</v>
      </c>
      <c r="C242" s="3" t="s">
        <v>85</v>
      </c>
      <c r="D242" s="4">
        <v>6649</v>
      </c>
      <c r="G242" s="1">
        <v>452040</v>
      </c>
      <c r="H242" s="1">
        <v>625480</v>
      </c>
      <c r="I242" s="1">
        <v>625480</v>
      </c>
      <c r="J242" s="1">
        <v>625480</v>
      </c>
      <c r="K242" s="1">
        <v>400002</v>
      </c>
    </row>
    <row r="243" spans="2:11" outlineLevel="1">
      <c r="B243" s="1">
        <v>849544</v>
      </c>
      <c r="C243" s="3" t="s">
        <v>86</v>
      </c>
      <c r="D243" s="4">
        <v>6349</v>
      </c>
      <c r="G243" s="1">
        <v>452040</v>
      </c>
      <c r="H243" s="1">
        <v>625570</v>
      </c>
      <c r="I243" s="1">
        <v>625480</v>
      </c>
      <c r="J243" s="1">
        <v>625480</v>
      </c>
      <c r="K243" s="1">
        <v>400002</v>
      </c>
    </row>
    <row r="244" spans="2:11" outlineLevel="1">
      <c r="B244" s="1">
        <v>849554</v>
      </c>
      <c r="C244" s="3" t="s">
        <v>87</v>
      </c>
      <c r="D244" s="4">
        <v>6049</v>
      </c>
      <c r="G244" s="1">
        <v>452040</v>
      </c>
      <c r="H244" s="1">
        <v>625570</v>
      </c>
      <c r="I244" s="1">
        <v>625570</v>
      </c>
      <c r="J244" s="1">
        <v>625480</v>
      </c>
      <c r="K244" s="1">
        <v>400002</v>
      </c>
    </row>
    <row r="245" spans="2:11" outlineLevel="1">
      <c r="B245" s="1">
        <v>849555</v>
      </c>
      <c r="C245" s="3" t="s">
        <v>88</v>
      </c>
      <c r="D245" s="4">
        <v>5799</v>
      </c>
      <c r="G245" s="1">
        <v>452040</v>
      </c>
      <c r="H245" s="1">
        <v>625570</v>
      </c>
      <c r="I245" s="1">
        <v>625570</v>
      </c>
      <c r="J245" s="1">
        <v>625570</v>
      </c>
      <c r="K245" s="1">
        <v>400002</v>
      </c>
    </row>
    <row r="246" spans="2:11" outlineLevel="1">
      <c r="B246" s="1">
        <v>855000</v>
      </c>
      <c r="C246" s="3" t="s">
        <v>89</v>
      </c>
      <c r="D246" s="4">
        <v>1699</v>
      </c>
      <c r="G246" s="1">
        <v>432055</v>
      </c>
      <c r="H246" s="1">
        <v>625000</v>
      </c>
      <c r="I246" s="1">
        <v>625000</v>
      </c>
      <c r="J246" s="9" t="s">
        <v>393</v>
      </c>
      <c r="K246" s="9" t="s">
        <v>393</v>
      </c>
    </row>
    <row r="247" spans="2:11" outlineLevel="1">
      <c r="B247" s="1">
        <v>855050</v>
      </c>
      <c r="C247" s="3" t="s">
        <v>90</v>
      </c>
      <c r="D247" s="4">
        <v>2649</v>
      </c>
      <c r="G247" s="1">
        <v>432055</v>
      </c>
      <c r="H247" s="1">
        <v>625050</v>
      </c>
      <c r="I247" s="1">
        <v>625050</v>
      </c>
      <c r="J247" s="9" t="s">
        <v>393</v>
      </c>
      <c r="K247" s="9" t="s">
        <v>393</v>
      </c>
    </row>
    <row r="248" spans="2:11" outlineLevel="1">
      <c r="B248" s="1">
        <v>855070</v>
      </c>
      <c r="C248" s="3" t="s">
        <v>91</v>
      </c>
      <c r="D248" s="4">
        <v>2799</v>
      </c>
      <c r="G248" s="1">
        <v>432055</v>
      </c>
      <c r="H248" s="1">
        <v>625070</v>
      </c>
      <c r="I248" s="1">
        <v>625070</v>
      </c>
      <c r="J248" s="9" t="s">
        <v>393</v>
      </c>
      <c r="K248" s="9" t="s">
        <v>393</v>
      </c>
    </row>
    <row r="249" spans="2:11" outlineLevel="1">
      <c r="B249" s="1">
        <v>855300</v>
      </c>
      <c r="C249" s="3" t="s">
        <v>92</v>
      </c>
      <c r="D249" s="4">
        <v>2149</v>
      </c>
      <c r="G249" s="1">
        <v>432055</v>
      </c>
      <c r="H249" s="1">
        <v>625000</v>
      </c>
      <c r="I249" s="1">
        <v>625300</v>
      </c>
      <c r="J249" s="9" t="s">
        <v>393</v>
      </c>
      <c r="K249" s="9" t="s">
        <v>393</v>
      </c>
    </row>
    <row r="250" spans="2:11" outlineLevel="1">
      <c r="B250" s="1">
        <v>855303</v>
      </c>
      <c r="C250" s="3" t="s">
        <v>93</v>
      </c>
      <c r="D250" s="4">
        <v>2599</v>
      </c>
      <c r="G250" s="1">
        <v>432055</v>
      </c>
      <c r="H250" s="1">
        <v>625300</v>
      </c>
      <c r="I250" s="1">
        <v>625300</v>
      </c>
      <c r="J250" s="9" t="s">
        <v>393</v>
      </c>
      <c r="K250" s="9" t="s">
        <v>393</v>
      </c>
    </row>
    <row r="251" spans="2:11" outlineLevel="1">
      <c r="B251" s="1">
        <v>855304</v>
      </c>
      <c r="C251" s="3" t="s">
        <v>94</v>
      </c>
      <c r="D251" s="4">
        <v>2649</v>
      </c>
      <c r="G251" s="1">
        <v>432055</v>
      </c>
      <c r="H251" s="1">
        <v>625300</v>
      </c>
      <c r="I251" s="1">
        <v>625400</v>
      </c>
      <c r="J251" s="9" t="s">
        <v>393</v>
      </c>
      <c r="K251" s="9" t="s">
        <v>393</v>
      </c>
    </row>
    <row r="252" spans="2:11" outlineLevel="1">
      <c r="B252" s="1">
        <v>855305</v>
      </c>
      <c r="C252" s="3" t="s">
        <v>95</v>
      </c>
      <c r="D252" s="4">
        <v>2699</v>
      </c>
      <c r="G252" s="1">
        <v>432055</v>
      </c>
      <c r="H252" s="1">
        <v>625300</v>
      </c>
      <c r="I252" s="1">
        <v>625500</v>
      </c>
      <c r="J252" s="9" t="s">
        <v>393</v>
      </c>
      <c r="K252" s="9" t="s">
        <v>393</v>
      </c>
    </row>
    <row r="253" spans="2:11" outlineLevel="1">
      <c r="B253" s="1">
        <v>855314</v>
      </c>
      <c r="C253" s="3" t="s">
        <v>96</v>
      </c>
      <c r="D253" s="4">
        <v>3049</v>
      </c>
      <c r="G253" s="1">
        <v>432055</v>
      </c>
      <c r="H253" s="1">
        <v>625300</v>
      </c>
      <c r="I253" s="1">
        <v>625410</v>
      </c>
      <c r="J253" s="9" t="s">
        <v>393</v>
      </c>
      <c r="K253" s="9" t="s">
        <v>393</v>
      </c>
    </row>
    <row r="254" spans="2:11" outlineLevel="1">
      <c r="B254" s="1">
        <v>855350</v>
      </c>
      <c r="C254" s="3" t="s">
        <v>97</v>
      </c>
      <c r="D254" s="4">
        <v>3099</v>
      </c>
      <c r="G254" s="1">
        <v>432055</v>
      </c>
      <c r="H254" s="1">
        <v>625050</v>
      </c>
      <c r="I254" s="1">
        <v>625350</v>
      </c>
      <c r="J254" s="9" t="s">
        <v>393</v>
      </c>
      <c r="K254" s="9" t="s">
        <v>393</v>
      </c>
    </row>
    <row r="255" spans="2:11" outlineLevel="1">
      <c r="B255" s="1">
        <v>855353</v>
      </c>
      <c r="C255" s="3" t="s">
        <v>98</v>
      </c>
      <c r="D255" s="4">
        <v>3549</v>
      </c>
      <c r="G255" s="1">
        <v>432055</v>
      </c>
      <c r="H255" s="1">
        <v>625350</v>
      </c>
      <c r="I255" s="1">
        <v>625350</v>
      </c>
      <c r="J255" s="9" t="s">
        <v>393</v>
      </c>
      <c r="K255" s="9" t="s">
        <v>393</v>
      </c>
    </row>
    <row r="256" spans="2:11" outlineLevel="1">
      <c r="B256" s="1">
        <v>855354</v>
      </c>
      <c r="C256" s="3" t="s">
        <v>99</v>
      </c>
      <c r="D256" s="4">
        <v>3599</v>
      </c>
      <c r="G256" s="1">
        <v>432055</v>
      </c>
      <c r="H256" s="1">
        <v>625350</v>
      </c>
      <c r="I256" s="1">
        <v>625450</v>
      </c>
      <c r="J256" s="9" t="s">
        <v>393</v>
      </c>
      <c r="K256" s="9" t="s">
        <v>393</v>
      </c>
    </row>
    <row r="257" spans="2:11" outlineLevel="1">
      <c r="B257" s="1">
        <v>855355</v>
      </c>
      <c r="C257" s="3" t="s">
        <v>100</v>
      </c>
      <c r="D257" s="4">
        <v>3649</v>
      </c>
      <c r="G257" s="1">
        <v>432055</v>
      </c>
      <c r="H257" s="1">
        <v>625350</v>
      </c>
      <c r="I257" s="1">
        <v>625550</v>
      </c>
      <c r="J257" s="9" t="s">
        <v>393</v>
      </c>
      <c r="K257" s="9" t="s">
        <v>393</v>
      </c>
    </row>
    <row r="258" spans="2:11" outlineLevel="1">
      <c r="B258" s="1">
        <v>855364</v>
      </c>
      <c r="C258" s="3" t="s">
        <v>101</v>
      </c>
      <c r="D258" s="4">
        <v>3999</v>
      </c>
      <c r="G258" s="1">
        <v>432055</v>
      </c>
      <c r="H258" s="1">
        <v>625350</v>
      </c>
      <c r="I258" s="1">
        <v>625460</v>
      </c>
      <c r="J258" s="9" t="s">
        <v>393</v>
      </c>
      <c r="K258" s="9" t="s">
        <v>393</v>
      </c>
    </row>
    <row r="259" spans="2:11" outlineLevel="1">
      <c r="B259" s="1">
        <v>855370</v>
      </c>
      <c r="C259" s="3" t="s">
        <v>102</v>
      </c>
      <c r="D259" s="4">
        <v>3249</v>
      </c>
      <c r="G259" s="1">
        <v>432055</v>
      </c>
      <c r="H259" s="1">
        <v>625070</v>
      </c>
      <c r="I259" s="1">
        <v>625370</v>
      </c>
      <c r="J259" s="9" t="s">
        <v>393</v>
      </c>
      <c r="K259" s="9" t="s">
        <v>393</v>
      </c>
    </row>
    <row r="260" spans="2:11" outlineLevel="1">
      <c r="B260" s="1">
        <v>855373</v>
      </c>
      <c r="C260" s="3" t="s">
        <v>103</v>
      </c>
      <c r="D260" s="4">
        <v>3699</v>
      </c>
      <c r="G260" s="1">
        <v>432055</v>
      </c>
      <c r="H260" s="1">
        <v>625370</v>
      </c>
      <c r="I260" s="1">
        <v>625370</v>
      </c>
      <c r="J260" s="9" t="s">
        <v>393</v>
      </c>
      <c r="K260" s="9" t="s">
        <v>393</v>
      </c>
    </row>
    <row r="261" spans="2:11" outlineLevel="1">
      <c r="B261" s="1">
        <v>855374</v>
      </c>
      <c r="C261" s="3" t="s">
        <v>104</v>
      </c>
      <c r="D261" s="4">
        <v>3749</v>
      </c>
      <c r="G261" s="1">
        <v>432055</v>
      </c>
      <c r="H261" s="1">
        <v>625370</v>
      </c>
      <c r="I261" s="1">
        <v>625470</v>
      </c>
      <c r="J261" s="9" t="s">
        <v>393</v>
      </c>
      <c r="K261" s="9" t="s">
        <v>393</v>
      </c>
    </row>
    <row r="262" spans="2:11" outlineLevel="1">
      <c r="B262" s="1">
        <v>855375</v>
      </c>
      <c r="C262" s="3" t="s">
        <v>105</v>
      </c>
      <c r="D262" s="4">
        <v>3799</v>
      </c>
      <c r="G262" s="1">
        <v>432055</v>
      </c>
      <c r="H262" s="1">
        <v>625370</v>
      </c>
      <c r="I262" s="1">
        <v>625570</v>
      </c>
      <c r="J262" s="9" t="s">
        <v>393</v>
      </c>
      <c r="K262" s="9" t="s">
        <v>393</v>
      </c>
    </row>
    <row r="263" spans="2:11" outlineLevel="1">
      <c r="B263" s="1">
        <v>855384</v>
      </c>
      <c r="C263" s="3" t="s">
        <v>106</v>
      </c>
      <c r="D263" s="4">
        <v>4149</v>
      </c>
      <c r="G263" s="1">
        <v>432055</v>
      </c>
      <c r="H263" s="1">
        <v>625370</v>
      </c>
      <c r="I263" s="1">
        <v>625480</v>
      </c>
      <c r="J263" s="9" t="s">
        <v>393</v>
      </c>
      <c r="K263" s="9" t="s">
        <v>393</v>
      </c>
    </row>
    <row r="264" spans="2:11" outlineLevel="1">
      <c r="B264" s="1">
        <v>855400</v>
      </c>
      <c r="C264" s="3" t="s">
        <v>107</v>
      </c>
      <c r="D264" s="4">
        <v>2199</v>
      </c>
      <c r="G264" s="1">
        <v>432055</v>
      </c>
      <c r="H264" s="1">
        <v>625000</v>
      </c>
      <c r="I264" s="1">
        <v>625400</v>
      </c>
      <c r="J264" s="9" t="s">
        <v>393</v>
      </c>
      <c r="K264" s="9" t="s">
        <v>393</v>
      </c>
    </row>
    <row r="265" spans="2:11" outlineLevel="1">
      <c r="B265" s="1">
        <v>855404</v>
      </c>
      <c r="C265" s="3" t="s">
        <v>108</v>
      </c>
      <c r="D265" s="4">
        <v>2699</v>
      </c>
      <c r="G265" s="1">
        <v>432055</v>
      </c>
      <c r="H265" s="1">
        <v>625400</v>
      </c>
      <c r="I265" s="1">
        <v>625400</v>
      </c>
      <c r="J265" s="9" t="s">
        <v>393</v>
      </c>
      <c r="K265" s="9" t="s">
        <v>393</v>
      </c>
    </row>
    <row r="266" spans="2:11" outlineLevel="1">
      <c r="B266" s="1">
        <v>855410</v>
      </c>
      <c r="C266" s="3" t="s">
        <v>109</v>
      </c>
      <c r="D266" s="4">
        <v>2549</v>
      </c>
      <c r="G266" s="1">
        <v>432055</v>
      </c>
      <c r="H266" s="1">
        <v>625000</v>
      </c>
      <c r="I266" s="1">
        <v>625410</v>
      </c>
      <c r="J266" s="9" t="s">
        <v>393</v>
      </c>
      <c r="K266" s="9" t="s">
        <v>393</v>
      </c>
    </row>
    <row r="267" spans="2:11" outlineLevel="1">
      <c r="B267" s="1">
        <v>855414</v>
      </c>
      <c r="C267" s="3" t="s">
        <v>110</v>
      </c>
      <c r="D267" s="4">
        <v>3399</v>
      </c>
      <c r="G267" s="1">
        <v>432055</v>
      </c>
      <c r="H267" s="1">
        <v>625410</v>
      </c>
      <c r="I267" s="1">
        <v>625410</v>
      </c>
      <c r="J267" s="9" t="s">
        <v>393</v>
      </c>
      <c r="K267" s="9" t="s">
        <v>393</v>
      </c>
    </row>
    <row r="268" spans="2:11" outlineLevel="1">
      <c r="B268" s="1">
        <v>855450</v>
      </c>
      <c r="C268" s="3" t="s">
        <v>111</v>
      </c>
      <c r="D268" s="4">
        <v>3149</v>
      </c>
      <c r="G268" s="1">
        <v>432055</v>
      </c>
      <c r="H268" s="1">
        <v>625050</v>
      </c>
      <c r="I268" s="1">
        <v>625450</v>
      </c>
      <c r="J268" s="9" t="s">
        <v>393</v>
      </c>
      <c r="K268" s="9" t="s">
        <v>393</v>
      </c>
    </row>
    <row r="269" spans="2:11" outlineLevel="1">
      <c r="B269" s="1">
        <v>855454</v>
      </c>
      <c r="C269" s="3" t="s">
        <v>112</v>
      </c>
      <c r="D269" s="4">
        <v>3649</v>
      </c>
      <c r="G269" s="1">
        <v>432055</v>
      </c>
      <c r="H269" s="1">
        <v>625450</v>
      </c>
      <c r="I269" s="1">
        <v>625450</v>
      </c>
      <c r="J269" s="9" t="s">
        <v>393</v>
      </c>
      <c r="K269" s="9" t="s">
        <v>393</v>
      </c>
    </row>
    <row r="270" spans="2:11" outlineLevel="1">
      <c r="B270" s="1">
        <v>855460</v>
      </c>
      <c r="C270" s="3" t="s">
        <v>113</v>
      </c>
      <c r="D270" s="4">
        <v>3499</v>
      </c>
      <c r="G270" s="1">
        <v>432055</v>
      </c>
      <c r="H270" s="1">
        <v>625050</v>
      </c>
      <c r="I270" s="1">
        <v>625460</v>
      </c>
      <c r="J270" s="9" t="s">
        <v>393</v>
      </c>
      <c r="K270" s="9" t="s">
        <v>393</v>
      </c>
    </row>
    <row r="271" spans="2:11" outlineLevel="1">
      <c r="B271" s="1">
        <v>855464</v>
      </c>
      <c r="C271" s="3" t="s">
        <v>114</v>
      </c>
      <c r="D271" s="4">
        <v>4349</v>
      </c>
      <c r="G271" s="1">
        <v>432055</v>
      </c>
      <c r="H271" s="1">
        <v>625460</v>
      </c>
      <c r="I271" s="1">
        <v>625460</v>
      </c>
      <c r="J271" s="9" t="s">
        <v>393</v>
      </c>
      <c r="K271" s="9" t="s">
        <v>393</v>
      </c>
    </row>
    <row r="272" spans="2:11" outlineLevel="1">
      <c r="B272" s="1">
        <v>855470</v>
      </c>
      <c r="C272" s="3" t="s">
        <v>115</v>
      </c>
      <c r="D272" s="4">
        <v>3299</v>
      </c>
      <c r="G272" s="1">
        <v>432055</v>
      </c>
      <c r="H272" s="1">
        <v>625070</v>
      </c>
      <c r="I272" s="1">
        <v>625470</v>
      </c>
      <c r="J272" s="9" t="s">
        <v>393</v>
      </c>
      <c r="K272" s="9" t="s">
        <v>393</v>
      </c>
    </row>
    <row r="273" spans="2:11" outlineLevel="1">
      <c r="B273" s="1">
        <v>855474</v>
      </c>
      <c r="C273" s="3" t="s">
        <v>116</v>
      </c>
      <c r="D273" s="4">
        <v>3799</v>
      </c>
      <c r="G273" s="1">
        <v>432055</v>
      </c>
      <c r="H273" s="1">
        <v>625470</v>
      </c>
      <c r="I273" s="1">
        <v>625470</v>
      </c>
      <c r="J273" s="9" t="s">
        <v>393</v>
      </c>
      <c r="K273" s="9" t="s">
        <v>393</v>
      </c>
    </row>
    <row r="274" spans="2:11" outlineLevel="1">
      <c r="B274" s="1">
        <v>855480</v>
      </c>
      <c r="C274" s="3" t="s">
        <v>117</v>
      </c>
      <c r="D274" s="4">
        <v>3649</v>
      </c>
      <c r="G274" s="1">
        <v>432055</v>
      </c>
      <c r="H274" s="1">
        <v>625070</v>
      </c>
      <c r="I274" s="1">
        <v>625480</v>
      </c>
      <c r="J274" s="9" t="s">
        <v>393</v>
      </c>
      <c r="K274" s="9" t="s">
        <v>393</v>
      </c>
    </row>
    <row r="275" spans="2:11" outlineLevel="1">
      <c r="B275" s="1">
        <v>855484</v>
      </c>
      <c r="C275" s="3" t="s">
        <v>118</v>
      </c>
      <c r="D275" s="4">
        <v>4499</v>
      </c>
      <c r="G275" s="1">
        <v>432055</v>
      </c>
      <c r="H275" s="1">
        <v>625480</v>
      </c>
      <c r="I275" s="1">
        <v>625480</v>
      </c>
      <c r="J275" s="9" t="s">
        <v>393</v>
      </c>
      <c r="K275" s="9" t="s">
        <v>393</v>
      </c>
    </row>
    <row r="276" spans="2:11" outlineLevel="1">
      <c r="B276" s="1">
        <v>855500</v>
      </c>
      <c r="C276" s="3" t="s">
        <v>119</v>
      </c>
      <c r="D276" s="4">
        <v>2249</v>
      </c>
      <c r="G276" s="1">
        <v>432055</v>
      </c>
      <c r="H276" s="1">
        <v>625000</v>
      </c>
      <c r="I276" s="1">
        <v>625500</v>
      </c>
      <c r="J276" s="9" t="s">
        <v>393</v>
      </c>
      <c r="K276" s="9" t="s">
        <v>393</v>
      </c>
    </row>
    <row r="277" spans="2:11" outlineLevel="1">
      <c r="B277" s="1">
        <v>855504</v>
      </c>
      <c r="C277" s="3" t="s">
        <v>120</v>
      </c>
      <c r="D277" s="4">
        <v>2749</v>
      </c>
      <c r="G277" s="1">
        <v>432055</v>
      </c>
      <c r="H277" s="1">
        <v>625500</v>
      </c>
      <c r="I277" s="1">
        <v>625400</v>
      </c>
      <c r="J277" s="9" t="s">
        <v>393</v>
      </c>
      <c r="K277" s="9" t="s">
        <v>393</v>
      </c>
    </row>
    <row r="278" spans="2:11" outlineLevel="1">
      <c r="B278" s="1">
        <v>855505</v>
      </c>
      <c r="C278" s="3" t="s">
        <v>121</v>
      </c>
      <c r="D278" s="4">
        <v>2849</v>
      </c>
      <c r="G278" s="1">
        <v>432055</v>
      </c>
      <c r="H278" s="1">
        <v>625500</v>
      </c>
      <c r="I278" s="1">
        <v>625500</v>
      </c>
      <c r="J278" s="9" t="s">
        <v>393</v>
      </c>
      <c r="K278" s="9" t="s">
        <v>393</v>
      </c>
    </row>
    <row r="279" spans="2:11" outlineLevel="1">
      <c r="B279" s="1">
        <v>855514</v>
      </c>
      <c r="C279" s="3" t="s">
        <v>122</v>
      </c>
      <c r="D279" s="4">
        <v>3149</v>
      </c>
      <c r="G279" s="1">
        <v>432055</v>
      </c>
      <c r="H279" s="1">
        <v>625500</v>
      </c>
      <c r="I279" s="1">
        <v>625410</v>
      </c>
      <c r="J279" s="9" t="s">
        <v>393</v>
      </c>
      <c r="K279" s="9" t="s">
        <v>393</v>
      </c>
    </row>
    <row r="280" spans="2:11" outlineLevel="1">
      <c r="B280" s="1">
        <v>855550</v>
      </c>
      <c r="C280" s="3" t="s">
        <v>123</v>
      </c>
      <c r="D280" s="4">
        <v>3199</v>
      </c>
      <c r="G280" s="1">
        <v>432055</v>
      </c>
      <c r="H280" s="1">
        <v>625050</v>
      </c>
      <c r="I280" s="1">
        <v>625550</v>
      </c>
      <c r="J280" s="9" t="s">
        <v>393</v>
      </c>
      <c r="K280" s="9" t="s">
        <v>393</v>
      </c>
    </row>
    <row r="281" spans="2:11" outlineLevel="1">
      <c r="B281" s="1">
        <v>855554</v>
      </c>
      <c r="C281" s="3" t="s">
        <v>124</v>
      </c>
      <c r="D281" s="4">
        <v>3699</v>
      </c>
      <c r="G281" s="1">
        <v>432055</v>
      </c>
      <c r="H281" s="1">
        <v>625550</v>
      </c>
      <c r="I281" s="1">
        <v>625450</v>
      </c>
      <c r="J281" s="9" t="s">
        <v>393</v>
      </c>
      <c r="K281" s="9" t="s">
        <v>393</v>
      </c>
    </row>
    <row r="282" spans="2:11" outlineLevel="1">
      <c r="B282" s="1">
        <v>855555</v>
      </c>
      <c r="C282" s="3" t="s">
        <v>125</v>
      </c>
      <c r="D282" s="4">
        <v>3799</v>
      </c>
      <c r="G282" s="1">
        <v>432055</v>
      </c>
      <c r="H282" s="1">
        <v>625550</v>
      </c>
      <c r="I282" s="1">
        <v>625550</v>
      </c>
      <c r="J282" s="9" t="s">
        <v>393</v>
      </c>
      <c r="K282" s="9" t="s">
        <v>393</v>
      </c>
    </row>
    <row r="283" spans="2:11" outlineLevel="1">
      <c r="B283" s="1">
        <v>855564</v>
      </c>
      <c r="C283" s="3" t="s">
        <v>126</v>
      </c>
      <c r="D283" s="4">
        <v>4099</v>
      </c>
      <c r="G283" s="1">
        <v>432055</v>
      </c>
      <c r="H283" s="1">
        <v>625550</v>
      </c>
      <c r="I283" s="1">
        <v>625460</v>
      </c>
      <c r="J283" s="9" t="s">
        <v>393</v>
      </c>
      <c r="K283" s="9" t="s">
        <v>393</v>
      </c>
    </row>
    <row r="284" spans="2:11" outlineLevel="1">
      <c r="B284" s="1">
        <v>855570</v>
      </c>
      <c r="C284" s="3" t="s">
        <v>127</v>
      </c>
      <c r="D284" s="4">
        <v>3349</v>
      </c>
      <c r="G284" s="1">
        <v>432055</v>
      </c>
      <c r="H284" s="1">
        <v>625070</v>
      </c>
      <c r="I284" s="1">
        <v>625570</v>
      </c>
      <c r="J284" s="9" t="s">
        <v>393</v>
      </c>
      <c r="K284" s="9" t="s">
        <v>393</v>
      </c>
    </row>
    <row r="285" spans="2:11" outlineLevel="1">
      <c r="B285" s="1">
        <v>855574</v>
      </c>
      <c r="C285" s="3" t="s">
        <v>128</v>
      </c>
      <c r="D285" s="4">
        <v>3849</v>
      </c>
      <c r="G285" s="1">
        <v>432055</v>
      </c>
      <c r="H285" s="1">
        <v>625570</v>
      </c>
      <c r="I285" s="1">
        <v>625470</v>
      </c>
      <c r="J285" s="9" t="s">
        <v>393</v>
      </c>
      <c r="K285" s="9" t="s">
        <v>393</v>
      </c>
    </row>
    <row r="286" spans="2:11" outlineLevel="1">
      <c r="B286" s="1">
        <v>855575</v>
      </c>
      <c r="C286" s="3" t="s">
        <v>129</v>
      </c>
      <c r="D286" s="4">
        <v>3949</v>
      </c>
      <c r="G286" s="1">
        <v>432055</v>
      </c>
      <c r="H286" s="1">
        <v>625570</v>
      </c>
      <c r="I286" s="1">
        <v>625570</v>
      </c>
      <c r="J286" s="9" t="s">
        <v>393</v>
      </c>
      <c r="K286" s="9" t="s">
        <v>393</v>
      </c>
    </row>
    <row r="287" spans="2:11" outlineLevel="1">
      <c r="B287" s="1">
        <v>855584</v>
      </c>
      <c r="C287" s="3" t="s">
        <v>130</v>
      </c>
      <c r="D287" s="4">
        <v>4249</v>
      </c>
      <c r="G287" s="1">
        <v>432055</v>
      </c>
      <c r="H287" s="1">
        <v>625570</v>
      </c>
      <c r="I287" s="1">
        <v>625480</v>
      </c>
      <c r="J287" s="9" t="s">
        <v>393</v>
      </c>
      <c r="K287" s="9" t="s">
        <v>393</v>
      </c>
    </row>
    <row r="288" spans="2:11" outlineLevel="1">
      <c r="B288" s="1">
        <v>857000</v>
      </c>
      <c r="C288" s="3" t="s">
        <v>131</v>
      </c>
      <c r="D288" s="4">
        <v>2349</v>
      </c>
      <c r="G288" s="1">
        <v>432055</v>
      </c>
      <c r="H288" s="1">
        <v>625000</v>
      </c>
      <c r="I288" s="1">
        <v>625000</v>
      </c>
      <c r="J288" s="1">
        <v>625000</v>
      </c>
      <c r="K288" s="1">
        <v>400001</v>
      </c>
    </row>
    <row r="289" spans="2:11" outlineLevel="1">
      <c r="B289" s="1">
        <v>857003</v>
      </c>
      <c r="C289" s="3" t="s">
        <v>132</v>
      </c>
      <c r="D289" s="4">
        <v>2799</v>
      </c>
      <c r="G289" s="1">
        <v>432055</v>
      </c>
      <c r="H289" s="1">
        <v>625000</v>
      </c>
      <c r="I289" s="1">
        <v>625000</v>
      </c>
      <c r="J289" s="1">
        <v>625300</v>
      </c>
      <c r="K289" s="1">
        <v>400001</v>
      </c>
    </row>
    <row r="290" spans="2:11" outlineLevel="1">
      <c r="B290" s="1">
        <v>857004</v>
      </c>
      <c r="C290" s="3" t="s">
        <v>133</v>
      </c>
      <c r="D290" s="4">
        <v>3199</v>
      </c>
      <c r="G290" s="1">
        <v>432055</v>
      </c>
      <c r="H290" s="1">
        <v>625000</v>
      </c>
      <c r="I290" s="1">
        <v>625000</v>
      </c>
      <c r="J290" s="1">
        <v>625410</v>
      </c>
      <c r="K290" s="1">
        <v>400001</v>
      </c>
    </row>
    <row r="291" spans="2:11" outlineLevel="1">
      <c r="B291" s="1">
        <v>857005</v>
      </c>
      <c r="C291" s="3" t="s">
        <v>134</v>
      </c>
      <c r="D291" s="4">
        <v>2899</v>
      </c>
      <c r="G291" s="1">
        <v>432055</v>
      </c>
      <c r="H291" s="1">
        <v>625000</v>
      </c>
      <c r="I291" s="1">
        <v>625000</v>
      </c>
      <c r="J291" s="1">
        <v>625500</v>
      </c>
      <c r="K291" s="1">
        <v>400001</v>
      </c>
    </row>
    <row r="292" spans="2:11" outlineLevel="1">
      <c r="B292" s="1">
        <v>857033</v>
      </c>
      <c r="C292" s="3" t="s">
        <v>135</v>
      </c>
      <c r="D292" s="4">
        <v>3249</v>
      </c>
      <c r="G292" s="1">
        <v>432055</v>
      </c>
      <c r="H292" s="1">
        <v>625000</v>
      </c>
      <c r="I292" s="1">
        <v>625300</v>
      </c>
      <c r="J292" s="1">
        <v>625300</v>
      </c>
      <c r="K292" s="1">
        <v>400001</v>
      </c>
    </row>
    <row r="293" spans="2:11" outlineLevel="1">
      <c r="B293" s="1">
        <v>857034</v>
      </c>
      <c r="C293" s="3" t="s">
        <v>136</v>
      </c>
      <c r="D293" s="4">
        <v>3649</v>
      </c>
      <c r="G293" s="1">
        <v>432055</v>
      </c>
      <c r="H293" s="1">
        <v>625000</v>
      </c>
      <c r="I293" s="1">
        <v>625300</v>
      </c>
      <c r="J293" s="1">
        <v>625410</v>
      </c>
      <c r="K293" s="1">
        <v>400001</v>
      </c>
    </row>
    <row r="294" spans="2:11" outlineLevel="1">
      <c r="B294" s="1">
        <v>857044</v>
      </c>
      <c r="C294" s="3" t="s">
        <v>137</v>
      </c>
      <c r="D294" s="4">
        <v>4049</v>
      </c>
      <c r="G294" s="1">
        <v>432055</v>
      </c>
      <c r="H294" s="1">
        <v>625000</v>
      </c>
      <c r="I294" s="1">
        <v>625410</v>
      </c>
      <c r="J294" s="1">
        <v>625410</v>
      </c>
      <c r="K294" s="1">
        <v>400001</v>
      </c>
    </row>
    <row r="295" spans="2:11" outlineLevel="1">
      <c r="B295" s="1">
        <v>857054</v>
      </c>
      <c r="C295" s="3" t="s">
        <v>138</v>
      </c>
      <c r="D295" s="4">
        <v>3799</v>
      </c>
      <c r="G295" s="1">
        <v>432055</v>
      </c>
      <c r="H295" s="1">
        <v>625000</v>
      </c>
      <c r="I295" s="1">
        <v>625500</v>
      </c>
      <c r="J295" s="1">
        <v>625410</v>
      </c>
      <c r="K295" s="1">
        <v>400001</v>
      </c>
    </row>
    <row r="296" spans="2:11" outlineLevel="1">
      <c r="B296" s="1">
        <v>857055</v>
      </c>
      <c r="C296" s="3" t="s">
        <v>139</v>
      </c>
      <c r="D296" s="4">
        <v>3499</v>
      </c>
      <c r="G296" s="1">
        <v>432055</v>
      </c>
      <c r="H296" s="1">
        <v>625000</v>
      </c>
      <c r="I296" s="1">
        <v>625500</v>
      </c>
      <c r="J296" s="1">
        <v>625500</v>
      </c>
      <c r="K296" s="1">
        <v>400001</v>
      </c>
    </row>
    <row r="297" spans="2:11" outlineLevel="1">
      <c r="B297" s="1">
        <v>857333</v>
      </c>
      <c r="C297" s="3" t="s">
        <v>140</v>
      </c>
      <c r="D297" s="4">
        <v>3699</v>
      </c>
      <c r="G297" s="1">
        <v>432055</v>
      </c>
      <c r="H297" s="1">
        <v>625300</v>
      </c>
      <c r="I297" s="1">
        <v>625300</v>
      </c>
      <c r="J297" s="1">
        <v>625300</v>
      </c>
      <c r="K297" s="1">
        <v>400001</v>
      </c>
    </row>
    <row r="298" spans="2:11" outlineLevel="1">
      <c r="B298" s="1">
        <v>857334</v>
      </c>
      <c r="C298" s="3" t="s">
        <v>141</v>
      </c>
      <c r="D298" s="4">
        <v>4099</v>
      </c>
      <c r="G298" s="1">
        <v>432055</v>
      </c>
      <c r="H298" s="1">
        <v>625300</v>
      </c>
      <c r="I298" s="1">
        <v>625300</v>
      </c>
      <c r="J298" s="1">
        <v>625410</v>
      </c>
      <c r="K298" s="1">
        <v>400001</v>
      </c>
    </row>
    <row r="299" spans="2:11" outlineLevel="1">
      <c r="B299" s="1">
        <v>857344</v>
      </c>
      <c r="C299" s="3" t="s">
        <v>142</v>
      </c>
      <c r="D299" s="4">
        <v>4499</v>
      </c>
      <c r="G299" s="1">
        <v>432055</v>
      </c>
      <c r="H299" s="1">
        <v>625300</v>
      </c>
      <c r="I299" s="1">
        <v>625410</v>
      </c>
      <c r="J299" s="1">
        <v>625410</v>
      </c>
      <c r="K299" s="1">
        <v>400001</v>
      </c>
    </row>
    <row r="300" spans="2:11" outlineLevel="1">
      <c r="B300" s="1">
        <v>857444</v>
      </c>
      <c r="C300" s="3" t="s">
        <v>143</v>
      </c>
      <c r="D300" s="4">
        <v>4949</v>
      </c>
      <c r="G300" s="1">
        <v>432055</v>
      </c>
      <c r="H300" s="1">
        <v>625410</v>
      </c>
      <c r="I300" s="1">
        <v>625410</v>
      </c>
      <c r="J300" s="1">
        <v>625410</v>
      </c>
      <c r="K300" s="1">
        <v>400001</v>
      </c>
    </row>
    <row r="301" spans="2:11" outlineLevel="1">
      <c r="B301" s="1">
        <v>857544</v>
      </c>
      <c r="C301" s="3" t="s">
        <v>144</v>
      </c>
      <c r="D301" s="4">
        <v>4649</v>
      </c>
      <c r="G301" s="1">
        <v>432055</v>
      </c>
      <c r="H301" s="1">
        <v>625500</v>
      </c>
      <c r="I301" s="1">
        <v>625410</v>
      </c>
      <c r="J301" s="1">
        <v>625410</v>
      </c>
      <c r="K301" s="1">
        <v>400001</v>
      </c>
    </row>
    <row r="302" spans="2:11" outlineLevel="1">
      <c r="B302" s="1">
        <v>857554</v>
      </c>
      <c r="C302" s="3" t="s">
        <v>145</v>
      </c>
      <c r="D302" s="4">
        <v>4349</v>
      </c>
      <c r="G302" s="1">
        <v>432055</v>
      </c>
      <c r="H302" s="1">
        <v>625500</v>
      </c>
      <c r="I302" s="1">
        <v>625500</v>
      </c>
      <c r="J302" s="1">
        <v>625410</v>
      </c>
      <c r="K302" s="1">
        <v>400001</v>
      </c>
    </row>
    <row r="303" spans="2:11" outlineLevel="1">
      <c r="B303" s="1">
        <v>857555</v>
      </c>
      <c r="C303" s="3" t="s">
        <v>146</v>
      </c>
      <c r="D303" s="4">
        <v>4099</v>
      </c>
      <c r="G303" s="1">
        <v>432055</v>
      </c>
      <c r="H303" s="1">
        <v>625500</v>
      </c>
      <c r="I303" s="1">
        <v>625500</v>
      </c>
      <c r="J303" s="1">
        <v>625500</v>
      </c>
      <c r="K303" s="1">
        <v>400001</v>
      </c>
    </row>
    <row r="304" spans="2:11" outlineLevel="1">
      <c r="B304" s="1">
        <v>858000</v>
      </c>
      <c r="C304" s="3" t="s">
        <v>147</v>
      </c>
      <c r="D304" s="4">
        <v>3799</v>
      </c>
      <c r="G304" s="1">
        <v>432055</v>
      </c>
      <c r="H304" s="1">
        <v>625050</v>
      </c>
      <c r="I304" s="1">
        <v>625050</v>
      </c>
      <c r="J304" s="1">
        <v>625050</v>
      </c>
      <c r="K304" s="1">
        <v>400001</v>
      </c>
    </row>
    <row r="305" spans="2:11" outlineLevel="1">
      <c r="B305" s="1">
        <v>858003</v>
      </c>
      <c r="C305" s="3" t="s">
        <v>148</v>
      </c>
      <c r="D305" s="4">
        <v>4249</v>
      </c>
      <c r="G305" s="1">
        <v>432055</v>
      </c>
      <c r="H305" s="1">
        <v>625050</v>
      </c>
      <c r="I305" s="1">
        <v>625050</v>
      </c>
      <c r="J305" s="1">
        <v>625350</v>
      </c>
      <c r="K305" s="1">
        <v>400001</v>
      </c>
    </row>
    <row r="306" spans="2:11" outlineLevel="1">
      <c r="B306" s="1">
        <v>858004</v>
      </c>
      <c r="C306" s="3" t="s">
        <v>149</v>
      </c>
      <c r="D306" s="4">
        <v>4649</v>
      </c>
      <c r="G306" s="1">
        <v>432055</v>
      </c>
      <c r="H306" s="1">
        <v>625050</v>
      </c>
      <c r="I306" s="1">
        <v>625050</v>
      </c>
      <c r="J306" s="1">
        <v>625460</v>
      </c>
      <c r="K306" s="1">
        <v>400001</v>
      </c>
    </row>
    <row r="307" spans="2:11" outlineLevel="1">
      <c r="B307" s="1">
        <v>858005</v>
      </c>
      <c r="C307" s="3" t="s">
        <v>150</v>
      </c>
      <c r="D307" s="4">
        <v>4349</v>
      </c>
      <c r="G307" s="1">
        <v>432055</v>
      </c>
      <c r="H307" s="1">
        <v>625050</v>
      </c>
      <c r="I307" s="1">
        <v>625050</v>
      </c>
      <c r="J307" s="1">
        <v>625550</v>
      </c>
      <c r="K307" s="1">
        <v>400001</v>
      </c>
    </row>
    <row r="308" spans="2:11" outlineLevel="1">
      <c r="B308" s="1">
        <v>858033</v>
      </c>
      <c r="C308" s="3" t="s">
        <v>151</v>
      </c>
      <c r="D308" s="4">
        <v>4699</v>
      </c>
      <c r="G308" s="1">
        <v>432055</v>
      </c>
      <c r="H308" s="1">
        <v>625050</v>
      </c>
      <c r="I308" s="1">
        <v>625350</v>
      </c>
      <c r="J308" s="1">
        <v>625350</v>
      </c>
      <c r="K308" s="1">
        <v>400001</v>
      </c>
    </row>
    <row r="309" spans="2:11" outlineLevel="1">
      <c r="B309" s="1">
        <v>858034</v>
      </c>
      <c r="C309" s="3" t="s">
        <v>152</v>
      </c>
      <c r="D309" s="4">
        <v>5099</v>
      </c>
      <c r="G309" s="1">
        <v>432055</v>
      </c>
      <c r="H309" s="1">
        <v>625050</v>
      </c>
      <c r="I309" s="1">
        <v>625350</v>
      </c>
      <c r="J309" s="1">
        <v>625460</v>
      </c>
      <c r="K309" s="1">
        <v>400001</v>
      </c>
    </row>
    <row r="310" spans="2:11" outlineLevel="1">
      <c r="B310" s="1">
        <v>858044</v>
      </c>
      <c r="C310" s="3" t="s">
        <v>153</v>
      </c>
      <c r="D310" s="4">
        <v>5499</v>
      </c>
      <c r="G310" s="1">
        <v>432055</v>
      </c>
      <c r="H310" s="1">
        <v>625050</v>
      </c>
      <c r="I310" s="1">
        <v>625460</v>
      </c>
      <c r="J310" s="1">
        <v>625460</v>
      </c>
      <c r="K310" s="1">
        <v>400001</v>
      </c>
    </row>
    <row r="311" spans="2:11" outlineLevel="1">
      <c r="B311" s="1">
        <v>858054</v>
      </c>
      <c r="C311" s="3" t="s">
        <v>154</v>
      </c>
      <c r="D311" s="4">
        <v>5249</v>
      </c>
      <c r="G311" s="1">
        <v>432055</v>
      </c>
      <c r="H311" s="1">
        <v>625050</v>
      </c>
      <c r="I311" s="1">
        <v>625550</v>
      </c>
      <c r="J311" s="1">
        <v>625460</v>
      </c>
      <c r="K311" s="1">
        <v>400001</v>
      </c>
    </row>
    <row r="312" spans="2:11" outlineLevel="1">
      <c r="B312" s="1">
        <v>858055</v>
      </c>
      <c r="C312" s="3" t="s">
        <v>155</v>
      </c>
      <c r="D312" s="4">
        <v>4949</v>
      </c>
      <c r="G312" s="1">
        <v>432055</v>
      </c>
      <c r="H312" s="1">
        <v>625050</v>
      </c>
      <c r="I312" s="1">
        <v>625550</v>
      </c>
      <c r="J312" s="1">
        <v>625550</v>
      </c>
      <c r="K312" s="1">
        <v>400001</v>
      </c>
    </row>
    <row r="313" spans="2:11" outlineLevel="1">
      <c r="B313" s="1">
        <v>858333</v>
      </c>
      <c r="C313" s="3" t="s">
        <v>156</v>
      </c>
      <c r="D313" s="4">
        <v>5149</v>
      </c>
      <c r="G313" s="1">
        <v>432055</v>
      </c>
      <c r="H313" s="1">
        <v>625350</v>
      </c>
      <c r="I313" s="1">
        <v>625350</v>
      </c>
      <c r="J313" s="1">
        <v>625350</v>
      </c>
      <c r="K313" s="1">
        <v>400001</v>
      </c>
    </row>
    <row r="314" spans="2:11" outlineLevel="1">
      <c r="B314" s="1">
        <v>858334</v>
      </c>
      <c r="C314" s="3" t="s">
        <v>157</v>
      </c>
      <c r="D314" s="4">
        <v>5549</v>
      </c>
      <c r="G314" s="1">
        <v>432055</v>
      </c>
      <c r="H314" s="1">
        <v>625350</v>
      </c>
      <c r="I314" s="1">
        <v>625350</v>
      </c>
      <c r="J314" s="1">
        <v>625460</v>
      </c>
      <c r="K314" s="1">
        <v>400001</v>
      </c>
    </row>
    <row r="315" spans="2:11" outlineLevel="1">
      <c r="B315" s="1">
        <v>858344</v>
      </c>
      <c r="C315" s="3" t="s">
        <v>158</v>
      </c>
      <c r="D315" s="4">
        <v>5949</v>
      </c>
      <c r="G315" s="1">
        <v>432055</v>
      </c>
      <c r="H315" s="1">
        <v>625350</v>
      </c>
      <c r="I315" s="1">
        <v>625350</v>
      </c>
      <c r="J315" s="1">
        <v>625460</v>
      </c>
      <c r="K315" s="1">
        <v>400001</v>
      </c>
    </row>
    <row r="316" spans="2:11" outlineLevel="1">
      <c r="B316" s="1">
        <v>858444</v>
      </c>
      <c r="C316" s="3" t="s">
        <v>159</v>
      </c>
      <c r="D316" s="4">
        <v>6399</v>
      </c>
      <c r="G316" s="1">
        <v>432055</v>
      </c>
      <c r="H316" s="1">
        <v>625460</v>
      </c>
      <c r="I316" s="1">
        <v>625460</v>
      </c>
      <c r="J316" s="1">
        <v>625460</v>
      </c>
      <c r="K316" s="1">
        <v>400001</v>
      </c>
    </row>
    <row r="317" spans="2:11" outlineLevel="1">
      <c r="B317" s="1">
        <v>858544</v>
      </c>
      <c r="C317" s="3" t="s">
        <v>160</v>
      </c>
      <c r="D317" s="4">
        <v>6099</v>
      </c>
      <c r="G317" s="1">
        <v>432055</v>
      </c>
      <c r="H317" s="1">
        <v>625550</v>
      </c>
      <c r="I317" s="1">
        <v>625460</v>
      </c>
      <c r="J317" s="1">
        <v>625460</v>
      </c>
      <c r="K317" s="1">
        <v>400001</v>
      </c>
    </row>
    <row r="318" spans="2:11" outlineLevel="1">
      <c r="B318" s="1">
        <v>858554</v>
      </c>
      <c r="C318" s="3" t="s">
        <v>161</v>
      </c>
      <c r="D318" s="4">
        <v>5799</v>
      </c>
      <c r="G318" s="1">
        <v>432055</v>
      </c>
      <c r="H318" s="1">
        <v>625550</v>
      </c>
      <c r="I318" s="1">
        <v>625550</v>
      </c>
      <c r="J318" s="1">
        <v>625460</v>
      </c>
      <c r="K318" s="1">
        <v>400001</v>
      </c>
    </row>
    <row r="319" spans="2:11" outlineLevel="1">
      <c r="B319" s="1">
        <v>858555</v>
      </c>
      <c r="C319" s="3" t="s">
        <v>162</v>
      </c>
      <c r="D319" s="4">
        <v>5549</v>
      </c>
      <c r="G319" s="1">
        <v>432055</v>
      </c>
      <c r="H319" s="1">
        <v>625550</v>
      </c>
      <c r="I319" s="1">
        <v>625550</v>
      </c>
      <c r="J319" s="1">
        <v>625550</v>
      </c>
      <c r="K319" s="1">
        <v>400001</v>
      </c>
    </row>
    <row r="320" spans="2:11" outlineLevel="1">
      <c r="B320" s="1">
        <v>859000</v>
      </c>
      <c r="C320" s="3" t="s">
        <v>163</v>
      </c>
      <c r="D320" s="4">
        <v>4049</v>
      </c>
      <c r="G320" s="1">
        <v>432055</v>
      </c>
      <c r="H320" s="1">
        <v>625070</v>
      </c>
      <c r="I320" s="1">
        <v>625070</v>
      </c>
      <c r="J320" s="1">
        <v>625070</v>
      </c>
      <c r="K320" s="1">
        <v>400001</v>
      </c>
    </row>
    <row r="321" spans="2:11" outlineLevel="1">
      <c r="B321" s="1">
        <v>859003</v>
      </c>
      <c r="C321" s="3" t="s">
        <v>164</v>
      </c>
      <c r="D321" s="4">
        <v>4499</v>
      </c>
      <c r="G321" s="1">
        <v>432055</v>
      </c>
      <c r="H321" s="1">
        <v>625070</v>
      </c>
      <c r="I321" s="1">
        <v>625070</v>
      </c>
      <c r="J321" s="1">
        <v>625370</v>
      </c>
      <c r="K321" s="1">
        <v>400001</v>
      </c>
    </row>
    <row r="322" spans="2:11" outlineLevel="1">
      <c r="B322" s="1">
        <v>859004</v>
      </c>
      <c r="C322" s="3" t="s">
        <v>165</v>
      </c>
      <c r="D322" s="4">
        <v>4899</v>
      </c>
      <c r="G322" s="1">
        <v>432055</v>
      </c>
      <c r="H322" s="1">
        <v>625070</v>
      </c>
      <c r="I322" s="1">
        <v>625070</v>
      </c>
      <c r="J322" s="1">
        <v>625480</v>
      </c>
      <c r="K322" s="1">
        <v>400001</v>
      </c>
    </row>
    <row r="323" spans="2:11" outlineLevel="1">
      <c r="B323" s="1">
        <v>859005</v>
      </c>
      <c r="C323" s="3" t="s">
        <v>166</v>
      </c>
      <c r="D323" s="4">
        <v>4599</v>
      </c>
      <c r="G323" s="1">
        <v>432055</v>
      </c>
      <c r="H323" s="1">
        <v>625070</v>
      </c>
      <c r="I323" s="1">
        <v>625070</v>
      </c>
      <c r="J323" s="1">
        <v>625570</v>
      </c>
      <c r="K323" s="1">
        <v>400001</v>
      </c>
    </row>
    <row r="324" spans="2:11" outlineLevel="1">
      <c r="B324" s="1">
        <v>859033</v>
      </c>
      <c r="C324" s="3" t="s">
        <v>167</v>
      </c>
      <c r="D324" s="4">
        <v>4949</v>
      </c>
      <c r="G324" s="1">
        <v>432055</v>
      </c>
      <c r="H324" s="1">
        <v>625070</v>
      </c>
      <c r="I324" s="1">
        <v>625370</v>
      </c>
      <c r="J324" s="1">
        <v>625370</v>
      </c>
      <c r="K324" s="1">
        <v>400001</v>
      </c>
    </row>
    <row r="325" spans="2:11" outlineLevel="1">
      <c r="B325" s="1">
        <v>859034</v>
      </c>
      <c r="C325" s="3" t="s">
        <v>168</v>
      </c>
      <c r="D325" s="4">
        <v>5349</v>
      </c>
      <c r="G325" s="1">
        <v>432055</v>
      </c>
      <c r="H325" s="1">
        <v>625070</v>
      </c>
      <c r="I325" s="1">
        <v>625370</v>
      </c>
      <c r="J325" s="1">
        <v>625480</v>
      </c>
      <c r="K325" s="1">
        <v>400001</v>
      </c>
    </row>
    <row r="326" spans="2:11" outlineLevel="1">
      <c r="B326" s="1">
        <v>859044</v>
      </c>
      <c r="C326" s="3" t="s">
        <v>169</v>
      </c>
      <c r="D326" s="4">
        <v>5749</v>
      </c>
      <c r="G326" s="1">
        <v>432055</v>
      </c>
      <c r="H326" s="1">
        <v>625070</v>
      </c>
      <c r="I326" s="1">
        <v>625480</v>
      </c>
      <c r="J326" s="1">
        <v>625480</v>
      </c>
      <c r="K326" s="1">
        <v>400001</v>
      </c>
    </row>
    <row r="327" spans="2:11" outlineLevel="1">
      <c r="B327" s="1">
        <v>859054</v>
      </c>
      <c r="C327" s="3" t="s">
        <v>170</v>
      </c>
      <c r="D327" s="4">
        <v>5499</v>
      </c>
      <c r="G327" s="1">
        <v>432055</v>
      </c>
      <c r="H327" s="1">
        <v>625070</v>
      </c>
      <c r="I327" s="1">
        <v>625570</v>
      </c>
      <c r="J327" s="1">
        <v>625570</v>
      </c>
      <c r="K327" s="1">
        <v>400001</v>
      </c>
    </row>
    <row r="328" spans="2:11" outlineLevel="1">
      <c r="B328" s="1">
        <v>859055</v>
      </c>
      <c r="C328" s="3" t="s">
        <v>171</v>
      </c>
      <c r="D328" s="4">
        <v>5199</v>
      </c>
      <c r="G328" s="1">
        <v>432055</v>
      </c>
      <c r="H328" s="1">
        <v>625070</v>
      </c>
      <c r="I328" s="1">
        <v>625370</v>
      </c>
      <c r="J328" s="1">
        <v>625370</v>
      </c>
      <c r="K328" s="1">
        <v>400001</v>
      </c>
    </row>
    <row r="329" spans="2:11" outlineLevel="1">
      <c r="B329" s="1">
        <v>859333</v>
      </c>
      <c r="C329" s="3" t="s">
        <v>172</v>
      </c>
      <c r="D329" s="4">
        <v>5399</v>
      </c>
      <c r="G329" s="1">
        <v>432055</v>
      </c>
      <c r="H329" s="1">
        <v>625370</v>
      </c>
      <c r="I329" s="1">
        <v>625370</v>
      </c>
      <c r="J329" s="1">
        <v>625370</v>
      </c>
      <c r="K329" s="1">
        <v>400001</v>
      </c>
    </row>
    <row r="330" spans="2:11" outlineLevel="1">
      <c r="B330" s="1">
        <v>859334</v>
      </c>
      <c r="C330" s="3" t="s">
        <v>173</v>
      </c>
      <c r="D330" s="4">
        <v>5799</v>
      </c>
      <c r="G330" s="1">
        <v>432055</v>
      </c>
      <c r="H330" s="1">
        <v>625370</v>
      </c>
      <c r="I330" s="1">
        <v>625370</v>
      </c>
      <c r="J330" s="1">
        <v>625480</v>
      </c>
      <c r="K330" s="1">
        <v>400001</v>
      </c>
    </row>
    <row r="331" spans="2:11" outlineLevel="1">
      <c r="B331" s="1">
        <v>859344</v>
      </c>
      <c r="C331" s="3" t="s">
        <v>174</v>
      </c>
      <c r="D331" s="4">
        <v>6199</v>
      </c>
      <c r="G331" s="1">
        <v>432055</v>
      </c>
      <c r="H331" s="1">
        <v>625370</v>
      </c>
      <c r="I331" s="1">
        <v>625480</v>
      </c>
      <c r="J331" s="1">
        <v>625480</v>
      </c>
      <c r="K331" s="1">
        <v>400001</v>
      </c>
    </row>
    <row r="332" spans="2:11" outlineLevel="1">
      <c r="B332" s="1">
        <v>859444</v>
      </c>
      <c r="C332" s="3" t="s">
        <v>175</v>
      </c>
      <c r="D332" s="4">
        <v>6649</v>
      </c>
      <c r="G332" s="1">
        <v>432055</v>
      </c>
      <c r="H332" s="1">
        <v>625480</v>
      </c>
      <c r="I332" s="1">
        <v>625480</v>
      </c>
      <c r="J332" s="1">
        <v>625480</v>
      </c>
      <c r="K332" s="1">
        <v>400001</v>
      </c>
    </row>
    <row r="333" spans="2:11" outlineLevel="1">
      <c r="B333" s="1">
        <v>859544</v>
      </c>
      <c r="C333" s="3" t="s">
        <v>176</v>
      </c>
      <c r="D333" s="4">
        <v>6349</v>
      </c>
      <c r="G333" s="1">
        <v>432055</v>
      </c>
      <c r="H333" s="1">
        <v>625570</v>
      </c>
      <c r="I333" s="1">
        <v>625480</v>
      </c>
      <c r="J333" s="1">
        <v>625480</v>
      </c>
      <c r="K333" s="1">
        <v>400001</v>
      </c>
    </row>
    <row r="334" spans="2:11" outlineLevel="1">
      <c r="B334" s="1">
        <v>859554</v>
      </c>
      <c r="C334" s="3" t="s">
        <v>177</v>
      </c>
      <c r="D334" s="4">
        <v>6049</v>
      </c>
      <c r="G334" s="1">
        <v>432055</v>
      </c>
      <c r="H334" s="1">
        <v>625570</v>
      </c>
      <c r="I334" s="1">
        <v>625570</v>
      </c>
      <c r="J334" s="1">
        <v>625480</v>
      </c>
      <c r="K334" s="1">
        <v>400001</v>
      </c>
    </row>
    <row r="335" spans="2:11" outlineLevel="1">
      <c r="B335" s="1">
        <v>859555</v>
      </c>
      <c r="C335" s="3" t="s">
        <v>178</v>
      </c>
      <c r="D335" s="4">
        <v>5799</v>
      </c>
      <c r="G335" s="1">
        <v>432055</v>
      </c>
      <c r="H335" s="1">
        <v>625570</v>
      </c>
      <c r="I335" s="1">
        <v>625570</v>
      </c>
      <c r="J335" s="1">
        <v>625570</v>
      </c>
      <c r="K335" s="1">
        <v>400001</v>
      </c>
    </row>
    <row r="336" spans="2:11" outlineLevel="1">
      <c r="B336" s="1">
        <v>860000</v>
      </c>
      <c r="C336" s="3" t="s">
        <v>179</v>
      </c>
      <c r="D336" s="4">
        <v>1999</v>
      </c>
      <c r="G336" s="1">
        <v>452040</v>
      </c>
      <c r="H336" s="1">
        <v>629000</v>
      </c>
      <c r="I336" s="1">
        <v>629000</v>
      </c>
      <c r="J336" s="9" t="s">
        <v>393</v>
      </c>
      <c r="K336" s="9" t="s">
        <v>393</v>
      </c>
    </row>
    <row r="337" spans="2:11" outlineLevel="1">
      <c r="B337" s="1">
        <v>860050</v>
      </c>
      <c r="C337" s="3" t="s">
        <v>180</v>
      </c>
      <c r="D337" s="4">
        <v>2949</v>
      </c>
      <c r="G337" s="1">
        <v>452040</v>
      </c>
      <c r="H337" s="1">
        <v>629050</v>
      </c>
      <c r="I337" s="1">
        <v>629050</v>
      </c>
      <c r="J337" s="9" t="s">
        <v>393</v>
      </c>
      <c r="K337" s="9" t="s">
        <v>393</v>
      </c>
    </row>
    <row r="338" spans="2:11" outlineLevel="1">
      <c r="B338" s="1">
        <v>860070</v>
      </c>
      <c r="C338" s="3" t="s">
        <v>181</v>
      </c>
      <c r="D338" s="4">
        <v>3099</v>
      </c>
      <c r="G338" s="1">
        <v>452040</v>
      </c>
      <c r="H338" s="1">
        <v>629070</v>
      </c>
      <c r="I338" s="1">
        <v>629070</v>
      </c>
      <c r="J338" s="9" t="s">
        <v>393</v>
      </c>
      <c r="K338" s="9" t="s">
        <v>393</v>
      </c>
    </row>
    <row r="339" spans="2:11" outlineLevel="1">
      <c r="B339" s="1">
        <v>860300</v>
      </c>
      <c r="C339" s="3" t="s">
        <v>182</v>
      </c>
      <c r="D339" s="4">
        <v>2449</v>
      </c>
      <c r="G339" s="1">
        <v>452040</v>
      </c>
      <c r="H339" s="1">
        <v>629000</v>
      </c>
      <c r="I339" s="1">
        <v>629300</v>
      </c>
      <c r="J339" s="9" t="s">
        <v>393</v>
      </c>
      <c r="K339" s="9" t="s">
        <v>393</v>
      </c>
    </row>
    <row r="340" spans="2:11" outlineLevel="1">
      <c r="B340" s="1">
        <v>860303</v>
      </c>
      <c r="C340" s="3" t="s">
        <v>183</v>
      </c>
      <c r="D340" s="4">
        <v>2899</v>
      </c>
      <c r="G340" s="1">
        <v>452040</v>
      </c>
      <c r="H340" s="1">
        <v>629300</v>
      </c>
      <c r="I340" s="1">
        <v>629300</v>
      </c>
      <c r="J340" s="9" t="s">
        <v>393</v>
      </c>
      <c r="K340" s="9" t="s">
        <v>393</v>
      </c>
    </row>
    <row r="341" spans="2:11" outlineLevel="1">
      <c r="B341" s="1">
        <v>860304</v>
      </c>
      <c r="C341" s="3" t="s">
        <v>184</v>
      </c>
      <c r="D341" s="4">
        <v>2949</v>
      </c>
      <c r="G341" s="1">
        <v>452040</v>
      </c>
      <c r="H341" s="1">
        <v>629300</v>
      </c>
      <c r="I341" s="1">
        <v>629400</v>
      </c>
      <c r="J341" s="9" t="s">
        <v>393</v>
      </c>
      <c r="K341" s="9" t="s">
        <v>393</v>
      </c>
    </row>
    <row r="342" spans="2:11" outlineLevel="1">
      <c r="B342" s="1">
        <v>860305</v>
      </c>
      <c r="C342" s="3" t="s">
        <v>185</v>
      </c>
      <c r="D342" s="4">
        <v>2999</v>
      </c>
      <c r="G342" s="1">
        <v>452040</v>
      </c>
      <c r="H342" s="1">
        <v>629300</v>
      </c>
      <c r="I342" s="1">
        <v>629500</v>
      </c>
      <c r="J342" s="9" t="s">
        <v>393</v>
      </c>
      <c r="K342" s="9" t="s">
        <v>393</v>
      </c>
    </row>
    <row r="343" spans="2:11" outlineLevel="1">
      <c r="B343" s="1">
        <v>860314</v>
      </c>
      <c r="C343" s="3" t="s">
        <v>186</v>
      </c>
      <c r="D343" s="4">
        <v>3349</v>
      </c>
      <c r="G343" s="1">
        <v>452040</v>
      </c>
      <c r="H343" s="1">
        <v>629300</v>
      </c>
      <c r="I343" s="1">
        <v>629410</v>
      </c>
      <c r="J343" s="9" t="s">
        <v>393</v>
      </c>
      <c r="K343" s="9" t="s">
        <v>393</v>
      </c>
    </row>
    <row r="344" spans="2:11" outlineLevel="1">
      <c r="B344" s="1">
        <v>860350</v>
      </c>
      <c r="C344" s="3" t="s">
        <v>187</v>
      </c>
      <c r="D344" s="4">
        <v>3399</v>
      </c>
      <c r="G344" s="1">
        <v>452040</v>
      </c>
      <c r="H344" s="1">
        <v>629050</v>
      </c>
      <c r="I344" s="1">
        <v>629350</v>
      </c>
      <c r="J344" s="9" t="s">
        <v>393</v>
      </c>
      <c r="K344" s="9" t="s">
        <v>393</v>
      </c>
    </row>
    <row r="345" spans="2:11" outlineLevel="1">
      <c r="B345" s="1">
        <v>860353</v>
      </c>
      <c r="C345" s="3" t="s">
        <v>188</v>
      </c>
      <c r="D345" s="4">
        <v>3849</v>
      </c>
      <c r="G345" s="1">
        <v>452040</v>
      </c>
      <c r="H345" s="1">
        <v>629350</v>
      </c>
      <c r="I345" s="1">
        <v>629350</v>
      </c>
      <c r="J345" s="9" t="s">
        <v>393</v>
      </c>
      <c r="K345" s="9" t="s">
        <v>393</v>
      </c>
    </row>
    <row r="346" spans="2:11" outlineLevel="1">
      <c r="B346" s="1">
        <v>860354</v>
      </c>
      <c r="C346" s="3" t="s">
        <v>189</v>
      </c>
      <c r="D346" s="4">
        <v>3899</v>
      </c>
      <c r="G346" s="1">
        <v>452040</v>
      </c>
      <c r="H346" s="1">
        <v>629350</v>
      </c>
      <c r="I346" s="1">
        <v>629450</v>
      </c>
      <c r="J346" s="9" t="s">
        <v>393</v>
      </c>
      <c r="K346" s="9" t="s">
        <v>393</v>
      </c>
    </row>
    <row r="347" spans="2:11" outlineLevel="1">
      <c r="B347" s="1">
        <v>860355</v>
      </c>
      <c r="C347" s="3" t="s">
        <v>190</v>
      </c>
      <c r="D347" s="4">
        <v>3949</v>
      </c>
      <c r="G347" s="1">
        <v>452040</v>
      </c>
      <c r="H347" s="1">
        <v>629350</v>
      </c>
      <c r="I347" s="1">
        <v>629550</v>
      </c>
      <c r="J347" s="9" t="s">
        <v>393</v>
      </c>
      <c r="K347" s="9" t="s">
        <v>393</v>
      </c>
    </row>
    <row r="348" spans="2:11" outlineLevel="1">
      <c r="B348" s="1">
        <v>860364</v>
      </c>
      <c r="C348" s="3" t="s">
        <v>191</v>
      </c>
      <c r="D348" s="4">
        <v>4299</v>
      </c>
      <c r="G348" s="1">
        <v>452040</v>
      </c>
      <c r="H348" s="1">
        <v>629350</v>
      </c>
      <c r="I348" s="1">
        <v>629460</v>
      </c>
      <c r="J348" s="9" t="s">
        <v>393</v>
      </c>
      <c r="K348" s="9" t="s">
        <v>393</v>
      </c>
    </row>
    <row r="349" spans="2:11" outlineLevel="1">
      <c r="B349" s="1">
        <v>860370</v>
      </c>
      <c r="C349" s="3" t="s">
        <v>192</v>
      </c>
      <c r="D349" s="4">
        <v>3549</v>
      </c>
      <c r="G349" s="1">
        <v>452040</v>
      </c>
      <c r="H349" s="1">
        <v>629070</v>
      </c>
      <c r="I349" s="1">
        <v>629370</v>
      </c>
      <c r="J349" s="9" t="s">
        <v>393</v>
      </c>
      <c r="K349" s="9" t="s">
        <v>393</v>
      </c>
    </row>
    <row r="350" spans="2:11" outlineLevel="1">
      <c r="B350" s="1">
        <v>860373</v>
      </c>
      <c r="C350" s="3" t="s">
        <v>193</v>
      </c>
      <c r="D350" s="4">
        <v>3999</v>
      </c>
      <c r="G350" s="1">
        <v>452040</v>
      </c>
      <c r="H350" s="1">
        <v>629370</v>
      </c>
      <c r="I350" s="1">
        <v>629370</v>
      </c>
      <c r="J350" s="9" t="s">
        <v>393</v>
      </c>
      <c r="K350" s="9" t="s">
        <v>393</v>
      </c>
    </row>
    <row r="351" spans="2:11" outlineLevel="1">
      <c r="B351" s="1">
        <v>860374</v>
      </c>
      <c r="C351" s="3" t="s">
        <v>194</v>
      </c>
      <c r="D351" s="4">
        <v>4049</v>
      </c>
      <c r="G351" s="1">
        <v>452040</v>
      </c>
      <c r="H351" s="1">
        <v>629370</v>
      </c>
      <c r="I351" s="1">
        <v>629470</v>
      </c>
      <c r="J351" s="9" t="s">
        <v>393</v>
      </c>
      <c r="K351" s="9" t="s">
        <v>393</v>
      </c>
    </row>
    <row r="352" spans="2:11" outlineLevel="1">
      <c r="B352" s="1">
        <v>860375</v>
      </c>
      <c r="C352" s="3" t="s">
        <v>195</v>
      </c>
      <c r="D352" s="4">
        <v>4099</v>
      </c>
      <c r="G352" s="1">
        <v>452040</v>
      </c>
      <c r="H352" s="1">
        <v>629370</v>
      </c>
      <c r="I352" s="1">
        <v>629570</v>
      </c>
      <c r="J352" s="9" t="s">
        <v>393</v>
      </c>
      <c r="K352" s="9" t="s">
        <v>393</v>
      </c>
    </row>
    <row r="353" spans="2:11" outlineLevel="1">
      <c r="B353" s="1">
        <v>860384</v>
      </c>
      <c r="C353" s="3" t="s">
        <v>196</v>
      </c>
      <c r="D353" s="4">
        <v>4449</v>
      </c>
      <c r="G353" s="1">
        <v>452040</v>
      </c>
      <c r="H353" s="1">
        <v>629370</v>
      </c>
      <c r="I353" s="1">
        <v>629480</v>
      </c>
      <c r="J353" s="9" t="s">
        <v>393</v>
      </c>
      <c r="K353" s="9" t="s">
        <v>393</v>
      </c>
    </row>
    <row r="354" spans="2:11" outlineLevel="1">
      <c r="B354" s="1">
        <v>860400</v>
      </c>
      <c r="C354" s="3" t="s">
        <v>197</v>
      </c>
      <c r="D354" s="4">
        <v>2499</v>
      </c>
      <c r="G354" s="1">
        <v>452040</v>
      </c>
      <c r="H354" s="1">
        <v>629000</v>
      </c>
      <c r="I354" s="1">
        <v>629400</v>
      </c>
      <c r="J354" s="9" t="s">
        <v>393</v>
      </c>
      <c r="K354" s="9" t="s">
        <v>393</v>
      </c>
    </row>
    <row r="355" spans="2:11" outlineLevel="1">
      <c r="B355" s="1">
        <v>860404</v>
      </c>
      <c r="C355" s="3" t="s">
        <v>198</v>
      </c>
      <c r="D355" s="4">
        <v>2999</v>
      </c>
      <c r="G355" s="1">
        <v>452040</v>
      </c>
      <c r="H355" s="1">
        <v>629400</v>
      </c>
      <c r="I355" s="1">
        <v>629400</v>
      </c>
      <c r="J355" s="9" t="s">
        <v>393</v>
      </c>
      <c r="K355" s="9" t="s">
        <v>393</v>
      </c>
    </row>
    <row r="356" spans="2:11" outlineLevel="1">
      <c r="B356" s="1">
        <v>860410</v>
      </c>
      <c r="C356" s="3" t="s">
        <v>199</v>
      </c>
      <c r="D356" s="4">
        <v>2849</v>
      </c>
      <c r="G356" s="1">
        <v>452040</v>
      </c>
      <c r="H356" s="1">
        <v>629000</v>
      </c>
      <c r="I356" s="1">
        <v>629410</v>
      </c>
      <c r="J356" s="9" t="s">
        <v>393</v>
      </c>
      <c r="K356" s="9" t="s">
        <v>393</v>
      </c>
    </row>
    <row r="357" spans="2:11" outlineLevel="1">
      <c r="B357" s="1">
        <v>860414</v>
      </c>
      <c r="C357" s="3" t="s">
        <v>200</v>
      </c>
      <c r="D357" s="4">
        <v>3699</v>
      </c>
      <c r="G357" s="1">
        <v>452040</v>
      </c>
      <c r="H357" s="1">
        <v>629410</v>
      </c>
      <c r="I357" s="1">
        <v>629410</v>
      </c>
      <c r="J357" s="9" t="s">
        <v>393</v>
      </c>
      <c r="K357" s="9" t="s">
        <v>393</v>
      </c>
    </row>
    <row r="358" spans="2:11" outlineLevel="1">
      <c r="B358" s="1">
        <v>860450</v>
      </c>
      <c r="C358" s="3" t="s">
        <v>201</v>
      </c>
      <c r="D358" s="4">
        <v>3449</v>
      </c>
      <c r="G358" s="1">
        <v>452040</v>
      </c>
      <c r="H358" s="1">
        <v>629050</v>
      </c>
      <c r="I358" s="1">
        <v>629450</v>
      </c>
      <c r="J358" s="9" t="s">
        <v>393</v>
      </c>
      <c r="K358" s="9" t="s">
        <v>393</v>
      </c>
    </row>
    <row r="359" spans="2:11" outlineLevel="1">
      <c r="B359" s="1">
        <v>860454</v>
      </c>
      <c r="C359" s="3" t="s">
        <v>202</v>
      </c>
      <c r="D359" s="4">
        <v>3949</v>
      </c>
      <c r="G359" s="1">
        <v>452040</v>
      </c>
      <c r="H359" s="1">
        <v>629450</v>
      </c>
      <c r="I359" s="1">
        <v>629450</v>
      </c>
      <c r="J359" s="9" t="s">
        <v>393</v>
      </c>
      <c r="K359" s="9" t="s">
        <v>393</v>
      </c>
    </row>
    <row r="360" spans="2:11" outlineLevel="1">
      <c r="B360" s="1">
        <v>860460</v>
      </c>
      <c r="C360" s="3" t="s">
        <v>203</v>
      </c>
      <c r="D360" s="4">
        <v>3799</v>
      </c>
      <c r="G360" s="1">
        <v>452040</v>
      </c>
      <c r="H360" s="1">
        <v>629050</v>
      </c>
      <c r="I360" s="1">
        <v>629460</v>
      </c>
      <c r="J360" s="9" t="s">
        <v>393</v>
      </c>
      <c r="K360" s="9" t="s">
        <v>393</v>
      </c>
    </row>
    <row r="361" spans="2:11" outlineLevel="1">
      <c r="B361" s="1">
        <v>860464</v>
      </c>
      <c r="C361" s="3" t="s">
        <v>204</v>
      </c>
      <c r="D361" s="4">
        <v>4649</v>
      </c>
      <c r="G361" s="1">
        <v>452040</v>
      </c>
      <c r="H361" s="1">
        <v>629460</v>
      </c>
      <c r="I361" s="1">
        <v>629460</v>
      </c>
      <c r="J361" s="9" t="s">
        <v>393</v>
      </c>
      <c r="K361" s="9" t="s">
        <v>393</v>
      </c>
    </row>
    <row r="362" spans="2:11" outlineLevel="1">
      <c r="B362" s="1">
        <v>860470</v>
      </c>
      <c r="C362" s="3" t="s">
        <v>205</v>
      </c>
      <c r="D362" s="4">
        <v>3599</v>
      </c>
      <c r="G362" s="1">
        <v>452040</v>
      </c>
      <c r="H362" s="1">
        <v>629070</v>
      </c>
      <c r="I362" s="1">
        <v>629470</v>
      </c>
      <c r="J362" s="9" t="s">
        <v>393</v>
      </c>
      <c r="K362" s="9" t="s">
        <v>393</v>
      </c>
    </row>
    <row r="363" spans="2:11" outlineLevel="1">
      <c r="B363" s="1">
        <v>860474</v>
      </c>
      <c r="C363" s="3" t="s">
        <v>206</v>
      </c>
      <c r="D363" s="4">
        <v>4099</v>
      </c>
      <c r="G363" s="1">
        <v>452040</v>
      </c>
      <c r="H363" s="1">
        <v>629470</v>
      </c>
      <c r="I363" s="1">
        <v>629470</v>
      </c>
      <c r="J363" s="9" t="s">
        <v>393</v>
      </c>
      <c r="K363" s="9" t="s">
        <v>393</v>
      </c>
    </row>
    <row r="364" spans="2:11" outlineLevel="1">
      <c r="B364" s="1">
        <v>860480</v>
      </c>
      <c r="C364" s="3" t="s">
        <v>207</v>
      </c>
      <c r="D364" s="4">
        <v>3949</v>
      </c>
      <c r="G364" s="1">
        <v>452040</v>
      </c>
      <c r="H364" s="1">
        <v>629070</v>
      </c>
      <c r="I364" s="1">
        <v>629480</v>
      </c>
      <c r="J364" s="9" t="s">
        <v>393</v>
      </c>
      <c r="K364" s="9" t="s">
        <v>393</v>
      </c>
    </row>
    <row r="365" spans="2:11" outlineLevel="1">
      <c r="B365" s="1">
        <v>860484</v>
      </c>
      <c r="C365" s="3" t="s">
        <v>208</v>
      </c>
      <c r="D365" s="4">
        <v>4799</v>
      </c>
      <c r="G365" s="1">
        <v>452040</v>
      </c>
      <c r="H365" s="1">
        <v>629480</v>
      </c>
      <c r="I365" s="1">
        <v>629480</v>
      </c>
      <c r="J365" s="9" t="s">
        <v>393</v>
      </c>
      <c r="K365" s="9" t="s">
        <v>393</v>
      </c>
    </row>
    <row r="366" spans="2:11" outlineLevel="1">
      <c r="B366" s="1">
        <v>860500</v>
      </c>
      <c r="C366" s="3" t="s">
        <v>209</v>
      </c>
      <c r="D366" s="4">
        <v>2549</v>
      </c>
      <c r="G366" s="1">
        <v>452040</v>
      </c>
      <c r="H366" s="1">
        <v>629000</v>
      </c>
      <c r="I366" s="1">
        <v>629500</v>
      </c>
      <c r="J366" s="9" t="s">
        <v>393</v>
      </c>
      <c r="K366" s="9" t="s">
        <v>393</v>
      </c>
    </row>
    <row r="367" spans="2:11" outlineLevel="1">
      <c r="B367" s="1">
        <v>860504</v>
      </c>
      <c r="C367" s="3" t="s">
        <v>210</v>
      </c>
      <c r="D367" s="4">
        <v>3049</v>
      </c>
      <c r="G367" s="1">
        <v>452040</v>
      </c>
      <c r="H367" s="1">
        <v>629500</v>
      </c>
      <c r="I367" s="1">
        <v>629400</v>
      </c>
      <c r="J367" s="9" t="s">
        <v>393</v>
      </c>
      <c r="K367" s="9" t="s">
        <v>393</v>
      </c>
    </row>
    <row r="368" spans="2:11" outlineLevel="1">
      <c r="B368" s="1">
        <v>860505</v>
      </c>
      <c r="C368" s="3" t="s">
        <v>211</v>
      </c>
      <c r="D368" s="4">
        <v>3149</v>
      </c>
      <c r="G368" s="1">
        <v>452040</v>
      </c>
      <c r="H368" s="1">
        <v>629500</v>
      </c>
      <c r="I368" s="1">
        <v>629500</v>
      </c>
      <c r="J368" s="9" t="s">
        <v>393</v>
      </c>
      <c r="K368" s="9" t="s">
        <v>393</v>
      </c>
    </row>
    <row r="369" spans="2:11" outlineLevel="1">
      <c r="B369" s="1">
        <v>860514</v>
      </c>
      <c r="C369" s="3" t="s">
        <v>212</v>
      </c>
      <c r="D369" s="4">
        <v>3449</v>
      </c>
      <c r="G369" s="1">
        <v>452040</v>
      </c>
      <c r="H369" s="1">
        <v>629500</v>
      </c>
      <c r="I369" s="1">
        <v>629410</v>
      </c>
      <c r="J369" s="9" t="s">
        <v>393</v>
      </c>
      <c r="K369" s="9" t="s">
        <v>393</v>
      </c>
    </row>
    <row r="370" spans="2:11" outlineLevel="1">
      <c r="B370" s="1">
        <v>860550</v>
      </c>
      <c r="C370" s="3" t="s">
        <v>213</v>
      </c>
      <c r="D370" s="4">
        <v>3499</v>
      </c>
      <c r="G370" s="1">
        <v>452040</v>
      </c>
      <c r="H370" s="1">
        <v>629050</v>
      </c>
      <c r="I370" s="1">
        <v>629550</v>
      </c>
      <c r="J370" s="9" t="s">
        <v>393</v>
      </c>
      <c r="K370" s="9" t="s">
        <v>393</v>
      </c>
    </row>
    <row r="371" spans="2:11" outlineLevel="1">
      <c r="B371" s="1">
        <v>860554</v>
      </c>
      <c r="C371" s="3" t="s">
        <v>214</v>
      </c>
      <c r="D371" s="4">
        <v>3999</v>
      </c>
      <c r="G371" s="1">
        <v>452040</v>
      </c>
      <c r="H371" s="1">
        <v>629550</v>
      </c>
      <c r="I371" s="1">
        <v>629450</v>
      </c>
      <c r="J371" s="9" t="s">
        <v>393</v>
      </c>
      <c r="K371" s="9" t="s">
        <v>393</v>
      </c>
    </row>
    <row r="372" spans="2:11" outlineLevel="1">
      <c r="B372" s="1">
        <v>860555</v>
      </c>
      <c r="C372" s="3" t="s">
        <v>215</v>
      </c>
      <c r="D372" s="4">
        <v>4099</v>
      </c>
      <c r="G372" s="1">
        <v>452040</v>
      </c>
      <c r="H372" s="1">
        <v>629550</v>
      </c>
      <c r="I372" s="1">
        <v>629550</v>
      </c>
      <c r="J372" s="9" t="s">
        <v>393</v>
      </c>
      <c r="K372" s="9" t="s">
        <v>393</v>
      </c>
    </row>
    <row r="373" spans="2:11" outlineLevel="1">
      <c r="B373" s="1">
        <v>860564</v>
      </c>
      <c r="C373" s="3" t="s">
        <v>216</v>
      </c>
      <c r="D373" s="4">
        <v>4399</v>
      </c>
      <c r="G373" s="1">
        <v>452040</v>
      </c>
      <c r="H373" s="1">
        <v>629550</v>
      </c>
      <c r="I373" s="1">
        <v>629460</v>
      </c>
      <c r="J373" s="9" t="s">
        <v>393</v>
      </c>
      <c r="K373" s="9" t="s">
        <v>393</v>
      </c>
    </row>
    <row r="374" spans="2:11" outlineLevel="1">
      <c r="B374" s="1">
        <v>860570</v>
      </c>
      <c r="C374" s="3" t="s">
        <v>217</v>
      </c>
      <c r="D374" s="4">
        <v>3649</v>
      </c>
      <c r="G374" s="1">
        <v>452040</v>
      </c>
      <c r="H374" s="1">
        <v>629070</v>
      </c>
      <c r="I374" s="1">
        <v>629570</v>
      </c>
      <c r="J374" s="9" t="s">
        <v>393</v>
      </c>
      <c r="K374" s="9" t="s">
        <v>393</v>
      </c>
    </row>
    <row r="375" spans="2:11" outlineLevel="1">
      <c r="B375" s="1">
        <v>860574</v>
      </c>
      <c r="C375" s="3" t="s">
        <v>218</v>
      </c>
      <c r="D375" s="4">
        <v>4149</v>
      </c>
      <c r="G375" s="1">
        <v>452040</v>
      </c>
      <c r="H375" s="1">
        <v>629570</v>
      </c>
      <c r="I375" s="1">
        <v>629470</v>
      </c>
      <c r="J375" s="9" t="s">
        <v>393</v>
      </c>
      <c r="K375" s="9" t="s">
        <v>393</v>
      </c>
    </row>
    <row r="376" spans="2:11" outlineLevel="1">
      <c r="B376" s="1">
        <v>860575</v>
      </c>
      <c r="C376" s="3" t="s">
        <v>219</v>
      </c>
      <c r="D376" s="4">
        <v>4249</v>
      </c>
      <c r="G376" s="1">
        <v>452040</v>
      </c>
      <c r="H376" s="1">
        <v>629570</v>
      </c>
      <c r="I376" s="1">
        <v>629570</v>
      </c>
      <c r="J376" s="9" t="s">
        <v>393</v>
      </c>
      <c r="K376" s="9" t="s">
        <v>393</v>
      </c>
    </row>
    <row r="377" spans="2:11" outlineLevel="1">
      <c r="B377" s="1">
        <v>860584</v>
      </c>
      <c r="C377" s="3" t="s">
        <v>220</v>
      </c>
      <c r="D377" s="4">
        <v>4549</v>
      </c>
      <c r="G377" s="1">
        <v>452040</v>
      </c>
      <c r="H377" s="1">
        <v>629570</v>
      </c>
      <c r="I377" s="1">
        <v>629480</v>
      </c>
      <c r="J377" s="9" t="s">
        <v>393</v>
      </c>
      <c r="K377" s="9" t="s">
        <v>393</v>
      </c>
    </row>
    <row r="378" spans="2:11" outlineLevel="1">
      <c r="B378" s="1">
        <v>867000</v>
      </c>
      <c r="C378" s="3" t="s">
        <v>221</v>
      </c>
      <c r="D378" s="4">
        <v>2799</v>
      </c>
      <c r="G378" s="1">
        <v>452040</v>
      </c>
      <c r="H378" s="1">
        <v>629000</v>
      </c>
      <c r="I378" s="1">
        <v>629000</v>
      </c>
      <c r="J378" s="1">
        <v>629000</v>
      </c>
      <c r="K378" s="1">
        <v>400002</v>
      </c>
    </row>
    <row r="379" spans="2:11" outlineLevel="1">
      <c r="B379" s="1">
        <v>867003</v>
      </c>
      <c r="C379" s="3" t="s">
        <v>222</v>
      </c>
      <c r="D379" s="4">
        <v>3249</v>
      </c>
      <c r="G379" s="1">
        <v>452040</v>
      </c>
      <c r="H379" s="1">
        <v>629000</v>
      </c>
      <c r="I379" s="1">
        <v>629000</v>
      </c>
      <c r="J379" s="1">
        <v>629300</v>
      </c>
      <c r="K379" s="1">
        <v>400002</v>
      </c>
    </row>
    <row r="380" spans="2:11" outlineLevel="1">
      <c r="B380" s="1">
        <v>867004</v>
      </c>
      <c r="C380" s="3" t="s">
        <v>223</v>
      </c>
      <c r="D380" s="4">
        <v>3649</v>
      </c>
      <c r="G380" s="1">
        <v>452040</v>
      </c>
      <c r="H380" s="1">
        <v>629000</v>
      </c>
      <c r="I380" s="1">
        <v>629000</v>
      </c>
      <c r="J380" s="1">
        <v>629410</v>
      </c>
      <c r="K380" s="1">
        <v>400002</v>
      </c>
    </row>
    <row r="381" spans="2:11" outlineLevel="1">
      <c r="B381" s="1">
        <v>867005</v>
      </c>
      <c r="C381" s="3" t="s">
        <v>224</v>
      </c>
      <c r="D381" s="4">
        <v>3349</v>
      </c>
      <c r="G381" s="1">
        <v>452040</v>
      </c>
      <c r="H381" s="1">
        <v>629000</v>
      </c>
      <c r="I381" s="1">
        <v>629000</v>
      </c>
      <c r="J381" s="1">
        <v>629500</v>
      </c>
      <c r="K381" s="1">
        <v>400002</v>
      </c>
    </row>
    <row r="382" spans="2:11" outlineLevel="1">
      <c r="B382" s="1">
        <v>867033</v>
      </c>
      <c r="C382" s="3" t="s">
        <v>225</v>
      </c>
      <c r="D382" s="4">
        <v>3699</v>
      </c>
      <c r="G382" s="1">
        <v>452040</v>
      </c>
      <c r="H382" s="1">
        <v>629000</v>
      </c>
      <c r="I382" s="1">
        <v>629300</v>
      </c>
      <c r="J382" s="1">
        <v>629300</v>
      </c>
      <c r="K382" s="1">
        <v>400002</v>
      </c>
    </row>
    <row r="383" spans="2:11" outlineLevel="1">
      <c r="B383" s="1">
        <v>867034</v>
      </c>
      <c r="C383" s="3" t="s">
        <v>226</v>
      </c>
      <c r="D383" s="4">
        <v>4099</v>
      </c>
      <c r="G383" s="1">
        <v>452040</v>
      </c>
      <c r="H383" s="1">
        <v>629000</v>
      </c>
      <c r="I383" s="1">
        <v>629300</v>
      </c>
      <c r="J383" s="1">
        <v>629410</v>
      </c>
      <c r="K383" s="1">
        <v>400002</v>
      </c>
    </row>
    <row r="384" spans="2:11" outlineLevel="1">
      <c r="B384" s="1">
        <v>867044</v>
      </c>
      <c r="C384" s="3" t="s">
        <v>227</v>
      </c>
      <c r="D384" s="4">
        <v>4499</v>
      </c>
      <c r="G384" s="1">
        <v>452040</v>
      </c>
      <c r="H384" s="1">
        <v>629000</v>
      </c>
      <c r="I384" s="1">
        <v>629410</v>
      </c>
      <c r="J384" s="1">
        <v>629410</v>
      </c>
      <c r="K384" s="1">
        <v>400002</v>
      </c>
    </row>
    <row r="385" spans="2:11" outlineLevel="1">
      <c r="B385" s="1">
        <v>867054</v>
      </c>
      <c r="C385" s="3" t="s">
        <v>228</v>
      </c>
      <c r="D385" s="4">
        <v>4249</v>
      </c>
      <c r="G385" s="1">
        <v>452040</v>
      </c>
      <c r="H385" s="1">
        <v>629000</v>
      </c>
      <c r="I385" s="1">
        <v>629500</v>
      </c>
      <c r="J385" s="1">
        <v>629410</v>
      </c>
      <c r="K385" s="1">
        <v>400002</v>
      </c>
    </row>
    <row r="386" spans="2:11" outlineLevel="1">
      <c r="B386" s="1">
        <v>867055</v>
      </c>
      <c r="C386" s="3" t="s">
        <v>229</v>
      </c>
      <c r="D386" s="4">
        <v>3949</v>
      </c>
      <c r="G386" s="1">
        <v>452040</v>
      </c>
      <c r="H386" s="1">
        <v>629000</v>
      </c>
      <c r="I386" s="1">
        <v>629500</v>
      </c>
      <c r="J386" s="1">
        <v>629500</v>
      </c>
      <c r="K386" s="1">
        <v>400002</v>
      </c>
    </row>
    <row r="387" spans="2:11" outlineLevel="1">
      <c r="B387" s="1">
        <v>867333</v>
      </c>
      <c r="C387" s="3" t="s">
        <v>230</v>
      </c>
      <c r="D387" s="4">
        <v>4149</v>
      </c>
      <c r="G387" s="1">
        <v>452040</v>
      </c>
      <c r="H387" s="1">
        <v>629300</v>
      </c>
      <c r="I387" s="1">
        <v>629300</v>
      </c>
      <c r="J387" s="1">
        <v>629300</v>
      </c>
      <c r="K387" s="1">
        <v>400002</v>
      </c>
    </row>
    <row r="388" spans="2:11" outlineLevel="1">
      <c r="B388" s="1">
        <v>867334</v>
      </c>
      <c r="C388" s="3" t="s">
        <v>231</v>
      </c>
      <c r="D388" s="4">
        <v>4549</v>
      </c>
      <c r="G388" s="1">
        <v>452040</v>
      </c>
      <c r="H388" s="1">
        <v>629300</v>
      </c>
      <c r="I388" s="1">
        <v>629300</v>
      </c>
      <c r="J388" s="1">
        <v>629410</v>
      </c>
      <c r="K388" s="1">
        <v>400002</v>
      </c>
    </row>
    <row r="389" spans="2:11" outlineLevel="1">
      <c r="B389" s="1">
        <v>867344</v>
      </c>
      <c r="C389" s="3" t="s">
        <v>232</v>
      </c>
      <c r="D389" s="4">
        <v>4949</v>
      </c>
      <c r="G389" s="1">
        <v>452040</v>
      </c>
      <c r="H389" s="1">
        <v>629300</v>
      </c>
      <c r="I389" s="1">
        <v>629410</v>
      </c>
      <c r="J389" s="1">
        <v>629410</v>
      </c>
      <c r="K389" s="1">
        <v>400002</v>
      </c>
    </row>
    <row r="390" spans="2:11" outlineLevel="1">
      <c r="B390" s="1">
        <v>867444</v>
      </c>
      <c r="C390" s="3" t="s">
        <v>233</v>
      </c>
      <c r="D390" s="4">
        <v>5399</v>
      </c>
      <c r="G390" s="1">
        <v>452040</v>
      </c>
      <c r="H390" s="1">
        <v>629410</v>
      </c>
      <c r="I390" s="1">
        <v>629410</v>
      </c>
      <c r="J390" s="1">
        <v>629410</v>
      </c>
      <c r="K390" s="1">
        <v>400002</v>
      </c>
    </row>
    <row r="391" spans="2:11" outlineLevel="1">
      <c r="B391" s="1">
        <v>867544</v>
      </c>
      <c r="C391" s="3" t="s">
        <v>234</v>
      </c>
      <c r="D391" s="4">
        <v>5099</v>
      </c>
      <c r="G391" s="1">
        <v>452040</v>
      </c>
      <c r="H391" s="1">
        <v>629500</v>
      </c>
      <c r="I391" s="1">
        <v>629410</v>
      </c>
      <c r="J391" s="1">
        <v>629410</v>
      </c>
      <c r="K391" s="1">
        <v>400002</v>
      </c>
    </row>
    <row r="392" spans="2:11" outlineLevel="1">
      <c r="B392" s="1">
        <v>867554</v>
      </c>
      <c r="C392" s="3" t="s">
        <v>235</v>
      </c>
      <c r="D392" s="4">
        <v>4799</v>
      </c>
      <c r="G392" s="1">
        <v>452040</v>
      </c>
      <c r="H392" s="1">
        <v>629500</v>
      </c>
      <c r="I392" s="1">
        <v>629500</v>
      </c>
      <c r="J392" s="1">
        <v>629410</v>
      </c>
      <c r="K392" s="1">
        <v>400002</v>
      </c>
    </row>
    <row r="393" spans="2:11" outlineLevel="1">
      <c r="B393" s="1">
        <v>867555</v>
      </c>
      <c r="C393" s="3" t="s">
        <v>236</v>
      </c>
      <c r="D393" s="4">
        <v>4549</v>
      </c>
      <c r="G393" s="1">
        <v>452040</v>
      </c>
      <c r="H393" s="1">
        <v>629500</v>
      </c>
      <c r="I393" s="1">
        <v>629500</v>
      </c>
      <c r="J393" s="1">
        <v>629500</v>
      </c>
      <c r="K393" s="1">
        <v>400002</v>
      </c>
    </row>
    <row r="394" spans="2:11" outlineLevel="1">
      <c r="B394" s="1">
        <v>868000</v>
      </c>
      <c r="C394" s="3" t="s">
        <v>237</v>
      </c>
      <c r="D394" s="4">
        <v>4249</v>
      </c>
      <c r="G394" s="1">
        <v>452040</v>
      </c>
      <c r="H394" s="1">
        <v>629050</v>
      </c>
      <c r="I394" s="1">
        <v>629050</v>
      </c>
      <c r="J394" s="1">
        <v>629050</v>
      </c>
      <c r="K394" s="1">
        <v>400002</v>
      </c>
    </row>
    <row r="395" spans="2:11" outlineLevel="1">
      <c r="B395" s="1">
        <v>868003</v>
      </c>
      <c r="C395" s="3" t="s">
        <v>238</v>
      </c>
      <c r="D395" s="4">
        <v>4699</v>
      </c>
      <c r="G395" s="1">
        <v>452040</v>
      </c>
      <c r="H395" s="1">
        <v>629050</v>
      </c>
      <c r="I395" s="1">
        <v>629050</v>
      </c>
      <c r="J395" s="1">
        <v>629350</v>
      </c>
      <c r="K395" s="1">
        <v>400002</v>
      </c>
    </row>
    <row r="396" spans="2:11" outlineLevel="1">
      <c r="B396" s="1">
        <v>868004</v>
      </c>
      <c r="C396" s="3" t="s">
        <v>239</v>
      </c>
      <c r="D396" s="4">
        <v>5099</v>
      </c>
      <c r="G396" s="1">
        <v>452040</v>
      </c>
      <c r="H396" s="1">
        <v>629050</v>
      </c>
      <c r="I396" s="1">
        <v>629050</v>
      </c>
      <c r="J396" s="1">
        <v>629460</v>
      </c>
      <c r="K396" s="1">
        <v>400002</v>
      </c>
    </row>
    <row r="397" spans="2:11" outlineLevel="1">
      <c r="B397" s="1">
        <v>868005</v>
      </c>
      <c r="C397" s="3" t="s">
        <v>240</v>
      </c>
      <c r="D397" s="4">
        <v>4799</v>
      </c>
      <c r="G397" s="1">
        <v>452040</v>
      </c>
      <c r="H397" s="1">
        <v>629050</v>
      </c>
      <c r="I397" s="1">
        <v>629050</v>
      </c>
      <c r="J397" s="1">
        <v>629550</v>
      </c>
      <c r="K397" s="1">
        <v>400002</v>
      </c>
    </row>
    <row r="398" spans="2:11" outlineLevel="1">
      <c r="B398" s="1">
        <v>868033</v>
      </c>
      <c r="C398" s="3" t="s">
        <v>241</v>
      </c>
      <c r="D398" s="4">
        <v>5149</v>
      </c>
      <c r="G398" s="1">
        <v>452040</v>
      </c>
      <c r="H398" s="1">
        <v>629050</v>
      </c>
      <c r="I398" s="1">
        <v>629350</v>
      </c>
      <c r="J398" s="1">
        <v>629350</v>
      </c>
      <c r="K398" s="1">
        <v>400002</v>
      </c>
    </row>
    <row r="399" spans="2:11" outlineLevel="1">
      <c r="B399" s="1">
        <v>868034</v>
      </c>
      <c r="C399" s="3" t="s">
        <v>242</v>
      </c>
      <c r="D399" s="4">
        <v>5549</v>
      </c>
      <c r="G399" s="1">
        <v>452040</v>
      </c>
      <c r="H399" s="1">
        <v>629050</v>
      </c>
      <c r="I399" s="1">
        <v>629350</v>
      </c>
      <c r="J399" s="1">
        <v>629460</v>
      </c>
      <c r="K399" s="1">
        <v>400002</v>
      </c>
    </row>
    <row r="400" spans="2:11" outlineLevel="1">
      <c r="B400" s="1">
        <v>868044</v>
      </c>
      <c r="C400" s="3" t="s">
        <v>243</v>
      </c>
      <c r="D400" s="4">
        <v>5949</v>
      </c>
      <c r="G400" s="1">
        <v>452040</v>
      </c>
      <c r="H400" s="1">
        <v>629050</v>
      </c>
      <c r="I400" s="1">
        <v>629460</v>
      </c>
      <c r="J400" s="1">
        <v>629460</v>
      </c>
      <c r="K400" s="1">
        <v>400002</v>
      </c>
    </row>
    <row r="401" spans="2:11" outlineLevel="1">
      <c r="B401" s="1">
        <v>868054</v>
      </c>
      <c r="C401" s="3" t="s">
        <v>244</v>
      </c>
      <c r="D401" s="4">
        <v>5699</v>
      </c>
      <c r="G401" s="1">
        <v>452040</v>
      </c>
      <c r="H401" s="1">
        <v>629050</v>
      </c>
      <c r="I401" s="1">
        <v>629550</v>
      </c>
      <c r="J401" s="1">
        <v>629460</v>
      </c>
      <c r="K401" s="1">
        <v>400002</v>
      </c>
    </row>
    <row r="402" spans="2:11" outlineLevel="1">
      <c r="B402" s="1">
        <v>868055</v>
      </c>
      <c r="C402" s="3" t="s">
        <v>245</v>
      </c>
      <c r="D402" s="4">
        <v>5399</v>
      </c>
      <c r="G402" s="1">
        <v>452040</v>
      </c>
      <c r="H402" s="1">
        <v>629050</v>
      </c>
      <c r="I402" s="1">
        <v>629550</v>
      </c>
      <c r="J402" s="1">
        <v>629550</v>
      </c>
      <c r="K402" s="1">
        <v>400002</v>
      </c>
    </row>
    <row r="403" spans="2:11" outlineLevel="1">
      <c r="B403" s="1">
        <v>868333</v>
      </c>
      <c r="C403" s="3" t="s">
        <v>246</v>
      </c>
      <c r="D403" s="4">
        <v>5599</v>
      </c>
      <c r="G403" s="1">
        <v>452040</v>
      </c>
      <c r="H403" s="1">
        <v>629350</v>
      </c>
      <c r="I403" s="1">
        <v>629350</v>
      </c>
      <c r="J403" s="1">
        <v>629350</v>
      </c>
      <c r="K403" s="1">
        <v>400002</v>
      </c>
    </row>
    <row r="404" spans="2:11" outlineLevel="1">
      <c r="B404" s="1">
        <v>868334</v>
      </c>
      <c r="C404" s="3" t="s">
        <v>247</v>
      </c>
      <c r="D404" s="4">
        <v>5999</v>
      </c>
      <c r="G404" s="1">
        <v>452040</v>
      </c>
      <c r="H404" s="1">
        <v>629350</v>
      </c>
      <c r="I404" s="1">
        <v>629350</v>
      </c>
      <c r="J404" s="1">
        <v>629460</v>
      </c>
      <c r="K404" s="1">
        <v>400002</v>
      </c>
    </row>
    <row r="405" spans="2:11" outlineLevel="1">
      <c r="B405" s="1">
        <v>868344</v>
      </c>
      <c r="C405" s="3" t="s">
        <v>248</v>
      </c>
      <c r="D405" s="4">
        <v>6399</v>
      </c>
      <c r="G405" s="1">
        <v>452040</v>
      </c>
      <c r="H405" s="1">
        <v>629350</v>
      </c>
      <c r="I405" s="1">
        <v>629350</v>
      </c>
      <c r="J405" s="1">
        <v>629460</v>
      </c>
      <c r="K405" s="1">
        <v>400002</v>
      </c>
    </row>
    <row r="406" spans="2:11" outlineLevel="1">
      <c r="B406" s="1">
        <v>868444</v>
      </c>
      <c r="C406" s="3" t="s">
        <v>249</v>
      </c>
      <c r="D406" s="4">
        <v>6849</v>
      </c>
      <c r="G406" s="1">
        <v>452040</v>
      </c>
      <c r="H406" s="1">
        <v>629460</v>
      </c>
      <c r="I406" s="1">
        <v>629460</v>
      </c>
      <c r="J406" s="1">
        <v>629460</v>
      </c>
      <c r="K406" s="1">
        <v>400002</v>
      </c>
    </row>
    <row r="407" spans="2:11" outlineLevel="1">
      <c r="B407" s="1">
        <v>868544</v>
      </c>
      <c r="C407" s="3" t="s">
        <v>250</v>
      </c>
      <c r="D407" s="4">
        <v>6549</v>
      </c>
      <c r="G407" s="1">
        <v>452040</v>
      </c>
      <c r="H407" s="1">
        <v>629550</v>
      </c>
      <c r="I407" s="1">
        <v>629460</v>
      </c>
      <c r="J407" s="1">
        <v>629460</v>
      </c>
      <c r="K407" s="1">
        <v>400002</v>
      </c>
    </row>
    <row r="408" spans="2:11" outlineLevel="1">
      <c r="B408" s="1">
        <v>868554</v>
      </c>
      <c r="C408" s="3" t="s">
        <v>251</v>
      </c>
      <c r="D408" s="4">
        <v>6249</v>
      </c>
      <c r="G408" s="1">
        <v>452040</v>
      </c>
      <c r="H408" s="1">
        <v>629550</v>
      </c>
      <c r="I408" s="1">
        <v>629550</v>
      </c>
      <c r="J408" s="1">
        <v>629460</v>
      </c>
      <c r="K408" s="1">
        <v>400002</v>
      </c>
    </row>
    <row r="409" spans="2:11" outlineLevel="1">
      <c r="B409" s="1">
        <v>868555</v>
      </c>
      <c r="C409" s="3" t="s">
        <v>252</v>
      </c>
      <c r="D409" s="4">
        <v>5999</v>
      </c>
      <c r="G409" s="1">
        <v>452040</v>
      </c>
      <c r="H409" s="1">
        <v>629550</v>
      </c>
      <c r="I409" s="1">
        <v>629550</v>
      </c>
      <c r="J409" s="1">
        <v>629550</v>
      </c>
      <c r="K409" s="1">
        <v>400002</v>
      </c>
    </row>
    <row r="410" spans="2:11" outlineLevel="1">
      <c r="B410" s="1">
        <v>869000</v>
      </c>
      <c r="C410" s="3" t="s">
        <v>253</v>
      </c>
      <c r="D410" s="4">
        <v>4499</v>
      </c>
      <c r="G410" s="1">
        <v>452040</v>
      </c>
      <c r="H410" s="1">
        <v>629070</v>
      </c>
      <c r="I410" s="1">
        <v>629070</v>
      </c>
      <c r="J410" s="1">
        <v>629070</v>
      </c>
      <c r="K410" s="1">
        <v>400002</v>
      </c>
    </row>
    <row r="411" spans="2:11" outlineLevel="1">
      <c r="B411" s="1">
        <v>869003</v>
      </c>
      <c r="C411" s="3" t="s">
        <v>254</v>
      </c>
      <c r="D411" s="4">
        <v>4949</v>
      </c>
      <c r="G411" s="1">
        <v>452040</v>
      </c>
      <c r="H411" s="1">
        <v>629070</v>
      </c>
      <c r="I411" s="1">
        <v>629070</v>
      </c>
      <c r="J411" s="1">
        <v>629370</v>
      </c>
      <c r="K411" s="1">
        <v>400002</v>
      </c>
    </row>
    <row r="412" spans="2:11" outlineLevel="1">
      <c r="B412" s="1">
        <v>869004</v>
      </c>
      <c r="C412" s="3" t="s">
        <v>255</v>
      </c>
      <c r="D412" s="4">
        <v>5349</v>
      </c>
      <c r="G412" s="1">
        <v>452040</v>
      </c>
      <c r="H412" s="1">
        <v>629070</v>
      </c>
      <c r="I412" s="1">
        <v>629070</v>
      </c>
      <c r="J412" s="1">
        <v>629480</v>
      </c>
      <c r="K412" s="1">
        <v>400002</v>
      </c>
    </row>
    <row r="413" spans="2:11" outlineLevel="1">
      <c r="B413" s="1">
        <v>869005</v>
      </c>
      <c r="C413" s="3" t="s">
        <v>256</v>
      </c>
      <c r="D413" s="4">
        <v>5049</v>
      </c>
      <c r="G413" s="1">
        <v>452040</v>
      </c>
      <c r="H413" s="1">
        <v>629070</v>
      </c>
      <c r="I413" s="1">
        <v>629070</v>
      </c>
      <c r="J413" s="1">
        <v>629570</v>
      </c>
      <c r="K413" s="1">
        <v>400002</v>
      </c>
    </row>
    <row r="414" spans="2:11" outlineLevel="1">
      <c r="B414" s="1">
        <v>869033</v>
      </c>
      <c r="C414" s="3" t="s">
        <v>257</v>
      </c>
      <c r="D414" s="4">
        <v>5399</v>
      </c>
      <c r="G414" s="1">
        <v>452040</v>
      </c>
      <c r="H414" s="1">
        <v>629070</v>
      </c>
      <c r="I414" s="1">
        <v>629370</v>
      </c>
      <c r="J414" s="1">
        <v>629370</v>
      </c>
      <c r="K414" s="1">
        <v>400002</v>
      </c>
    </row>
    <row r="415" spans="2:11" outlineLevel="1">
      <c r="B415" s="1">
        <v>869034</v>
      </c>
      <c r="C415" s="3" t="s">
        <v>258</v>
      </c>
      <c r="D415" s="4">
        <v>5799</v>
      </c>
      <c r="G415" s="1">
        <v>452040</v>
      </c>
      <c r="H415" s="1">
        <v>629070</v>
      </c>
      <c r="I415" s="1">
        <v>629370</v>
      </c>
      <c r="J415" s="1">
        <v>629480</v>
      </c>
      <c r="K415" s="1">
        <v>400002</v>
      </c>
    </row>
    <row r="416" spans="2:11" outlineLevel="1">
      <c r="B416" s="1">
        <v>869044</v>
      </c>
      <c r="C416" s="3" t="s">
        <v>259</v>
      </c>
      <c r="D416" s="4">
        <v>6199</v>
      </c>
      <c r="G416" s="1">
        <v>452040</v>
      </c>
      <c r="H416" s="1">
        <v>629070</v>
      </c>
      <c r="I416" s="1">
        <v>629480</v>
      </c>
      <c r="J416" s="1">
        <v>629480</v>
      </c>
      <c r="K416" s="1">
        <v>400002</v>
      </c>
    </row>
    <row r="417" spans="2:11" outlineLevel="1">
      <c r="B417" s="1">
        <v>869054</v>
      </c>
      <c r="C417" s="3" t="s">
        <v>260</v>
      </c>
      <c r="D417" s="4">
        <v>5949</v>
      </c>
      <c r="G417" s="1">
        <v>452040</v>
      </c>
      <c r="H417" s="1">
        <v>629070</v>
      </c>
      <c r="I417" s="1">
        <v>629570</v>
      </c>
      <c r="J417" s="1">
        <v>629570</v>
      </c>
      <c r="K417" s="1">
        <v>400002</v>
      </c>
    </row>
    <row r="418" spans="2:11" outlineLevel="1">
      <c r="B418" s="1">
        <v>869055</v>
      </c>
      <c r="C418" s="3" t="s">
        <v>261</v>
      </c>
      <c r="D418" s="4">
        <v>5649</v>
      </c>
      <c r="G418" s="1">
        <v>452040</v>
      </c>
      <c r="H418" s="1">
        <v>629070</v>
      </c>
      <c r="I418" s="1">
        <v>629370</v>
      </c>
      <c r="J418" s="1">
        <v>629370</v>
      </c>
      <c r="K418" s="1">
        <v>400002</v>
      </c>
    </row>
    <row r="419" spans="2:11" outlineLevel="1">
      <c r="B419" s="1">
        <v>869333</v>
      </c>
      <c r="C419" s="3" t="s">
        <v>262</v>
      </c>
      <c r="D419" s="4">
        <v>5849</v>
      </c>
      <c r="G419" s="1">
        <v>452040</v>
      </c>
      <c r="H419" s="1">
        <v>629370</v>
      </c>
      <c r="I419" s="1">
        <v>629370</v>
      </c>
      <c r="J419" s="1">
        <v>629370</v>
      </c>
      <c r="K419" s="1">
        <v>400002</v>
      </c>
    </row>
    <row r="420" spans="2:11" outlineLevel="1">
      <c r="B420" s="1">
        <v>869334</v>
      </c>
      <c r="C420" s="3" t="s">
        <v>263</v>
      </c>
      <c r="D420" s="4">
        <v>6249</v>
      </c>
      <c r="G420" s="1">
        <v>452040</v>
      </c>
      <c r="H420" s="1">
        <v>629370</v>
      </c>
      <c r="I420" s="1">
        <v>629370</v>
      </c>
      <c r="J420" s="1">
        <v>629480</v>
      </c>
      <c r="K420" s="1">
        <v>400002</v>
      </c>
    </row>
    <row r="421" spans="2:11" outlineLevel="1">
      <c r="B421" s="1">
        <v>869344</v>
      </c>
      <c r="C421" s="3" t="s">
        <v>264</v>
      </c>
      <c r="D421" s="4">
        <v>6649</v>
      </c>
      <c r="G421" s="1">
        <v>452040</v>
      </c>
      <c r="H421" s="1">
        <v>629370</v>
      </c>
      <c r="I421" s="1">
        <v>629480</v>
      </c>
      <c r="J421" s="1">
        <v>629480</v>
      </c>
      <c r="K421" s="1">
        <v>400002</v>
      </c>
    </row>
    <row r="422" spans="2:11" outlineLevel="1">
      <c r="B422" s="1">
        <v>869444</v>
      </c>
      <c r="C422" s="3" t="s">
        <v>265</v>
      </c>
      <c r="D422" s="4">
        <v>7099</v>
      </c>
      <c r="G422" s="1">
        <v>452040</v>
      </c>
      <c r="H422" s="1">
        <v>629480</v>
      </c>
      <c r="I422" s="1">
        <v>629480</v>
      </c>
      <c r="J422" s="1">
        <v>629480</v>
      </c>
      <c r="K422" s="1">
        <v>400002</v>
      </c>
    </row>
    <row r="423" spans="2:11" outlineLevel="1">
      <c r="B423" s="1">
        <v>869544</v>
      </c>
      <c r="C423" s="3" t="s">
        <v>266</v>
      </c>
      <c r="D423" s="4">
        <v>6799</v>
      </c>
      <c r="G423" s="1">
        <v>452040</v>
      </c>
      <c r="H423" s="1">
        <v>629570</v>
      </c>
      <c r="I423" s="1">
        <v>629480</v>
      </c>
      <c r="J423" s="1">
        <v>629480</v>
      </c>
      <c r="K423" s="1">
        <v>400002</v>
      </c>
    </row>
    <row r="424" spans="2:11" outlineLevel="1">
      <c r="B424" s="1">
        <v>869554</v>
      </c>
      <c r="C424" s="3" t="s">
        <v>267</v>
      </c>
      <c r="D424" s="4">
        <v>6499</v>
      </c>
      <c r="G424" s="1">
        <v>452040</v>
      </c>
      <c r="H424" s="1">
        <v>629570</v>
      </c>
      <c r="I424" s="1">
        <v>629570</v>
      </c>
      <c r="J424" s="1">
        <v>629480</v>
      </c>
      <c r="K424" s="1">
        <v>400002</v>
      </c>
    </row>
    <row r="425" spans="2:11" outlineLevel="1">
      <c r="B425" s="1">
        <v>869555</v>
      </c>
      <c r="C425" s="3" t="s">
        <v>268</v>
      </c>
      <c r="D425" s="4">
        <v>6249</v>
      </c>
      <c r="G425" s="1">
        <v>452040</v>
      </c>
      <c r="H425" s="1">
        <v>629570</v>
      </c>
      <c r="I425" s="1">
        <v>629570</v>
      </c>
      <c r="J425" s="1">
        <v>629570</v>
      </c>
      <c r="K425" s="1">
        <v>400002</v>
      </c>
    </row>
    <row r="426" spans="2:11" outlineLevel="1">
      <c r="B426" s="1">
        <v>875000</v>
      </c>
      <c r="C426" s="3" t="s">
        <v>269</v>
      </c>
      <c r="D426" s="4">
        <v>1999</v>
      </c>
      <c r="G426" s="1">
        <v>432055</v>
      </c>
      <c r="H426" s="1">
        <v>629000</v>
      </c>
      <c r="I426" s="1">
        <v>629000</v>
      </c>
      <c r="J426" s="9" t="s">
        <v>393</v>
      </c>
      <c r="K426" s="9" t="s">
        <v>393</v>
      </c>
    </row>
    <row r="427" spans="2:11" outlineLevel="1">
      <c r="B427" s="1">
        <v>875050</v>
      </c>
      <c r="C427" s="3" t="s">
        <v>270</v>
      </c>
      <c r="D427" s="4">
        <v>2949</v>
      </c>
      <c r="G427" s="1">
        <v>432055</v>
      </c>
      <c r="H427" s="1">
        <v>629050</v>
      </c>
      <c r="I427" s="1">
        <v>629050</v>
      </c>
      <c r="J427" s="9" t="s">
        <v>393</v>
      </c>
      <c r="K427" s="9" t="s">
        <v>393</v>
      </c>
    </row>
    <row r="428" spans="2:11" outlineLevel="1">
      <c r="B428" s="1">
        <v>875070</v>
      </c>
      <c r="C428" s="3" t="s">
        <v>271</v>
      </c>
      <c r="D428" s="4">
        <v>3099</v>
      </c>
      <c r="G428" s="1">
        <v>432055</v>
      </c>
      <c r="H428" s="1">
        <v>629070</v>
      </c>
      <c r="I428" s="1">
        <v>629070</v>
      </c>
      <c r="J428" s="9" t="s">
        <v>393</v>
      </c>
      <c r="K428" s="9" t="s">
        <v>393</v>
      </c>
    </row>
    <row r="429" spans="2:11" outlineLevel="1">
      <c r="B429" s="1">
        <v>875300</v>
      </c>
      <c r="C429" s="3" t="s">
        <v>272</v>
      </c>
      <c r="D429" s="4">
        <v>2449</v>
      </c>
      <c r="G429" s="1">
        <v>432055</v>
      </c>
      <c r="H429" s="1">
        <v>629000</v>
      </c>
      <c r="I429" s="1">
        <v>629300</v>
      </c>
      <c r="J429" s="9" t="s">
        <v>393</v>
      </c>
      <c r="K429" s="9" t="s">
        <v>393</v>
      </c>
    </row>
    <row r="430" spans="2:11" outlineLevel="1">
      <c r="B430" s="1">
        <v>875303</v>
      </c>
      <c r="C430" s="3" t="s">
        <v>273</v>
      </c>
      <c r="D430" s="4">
        <v>2899</v>
      </c>
      <c r="G430" s="1">
        <v>432055</v>
      </c>
      <c r="H430" s="1">
        <v>629300</v>
      </c>
      <c r="I430" s="1">
        <v>629300</v>
      </c>
      <c r="J430" s="9" t="s">
        <v>393</v>
      </c>
      <c r="K430" s="9" t="s">
        <v>393</v>
      </c>
    </row>
    <row r="431" spans="2:11" outlineLevel="1">
      <c r="B431" s="1">
        <v>875304</v>
      </c>
      <c r="C431" s="3" t="s">
        <v>274</v>
      </c>
      <c r="D431" s="4">
        <v>2949</v>
      </c>
      <c r="G431" s="1">
        <v>432055</v>
      </c>
      <c r="H431" s="1">
        <v>629300</v>
      </c>
      <c r="I431" s="1">
        <v>629400</v>
      </c>
      <c r="J431" s="9" t="s">
        <v>393</v>
      </c>
      <c r="K431" s="9" t="s">
        <v>393</v>
      </c>
    </row>
    <row r="432" spans="2:11" outlineLevel="1">
      <c r="B432" s="1">
        <v>875305</v>
      </c>
      <c r="C432" s="3" t="s">
        <v>275</v>
      </c>
      <c r="D432" s="4">
        <v>2999</v>
      </c>
      <c r="G432" s="1">
        <v>432055</v>
      </c>
      <c r="H432" s="1">
        <v>629300</v>
      </c>
      <c r="I432" s="1">
        <v>629500</v>
      </c>
      <c r="J432" s="9" t="s">
        <v>393</v>
      </c>
      <c r="K432" s="9" t="s">
        <v>393</v>
      </c>
    </row>
    <row r="433" spans="2:11" outlineLevel="1">
      <c r="B433" s="1">
        <v>875314</v>
      </c>
      <c r="C433" s="3" t="s">
        <v>276</v>
      </c>
      <c r="D433" s="4">
        <v>3349</v>
      </c>
      <c r="G433" s="1">
        <v>432055</v>
      </c>
      <c r="H433" s="1">
        <v>629300</v>
      </c>
      <c r="I433" s="1">
        <v>629410</v>
      </c>
      <c r="J433" s="9" t="s">
        <v>393</v>
      </c>
      <c r="K433" s="9" t="s">
        <v>393</v>
      </c>
    </row>
    <row r="434" spans="2:11" outlineLevel="1">
      <c r="B434" s="1">
        <v>875350</v>
      </c>
      <c r="C434" s="3" t="s">
        <v>277</v>
      </c>
      <c r="D434" s="4">
        <v>3399</v>
      </c>
      <c r="G434" s="1">
        <v>432055</v>
      </c>
      <c r="H434" s="1">
        <v>629050</v>
      </c>
      <c r="I434" s="1">
        <v>629350</v>
      </c>
      <c r="J434" s="9" t="s">
        <v>393</v>
      </c>
      <c r="K434" s="9" t="s">
        <v>393</v>
      </c>
    </row>
    <row r="435" spans="2:11" outlineLevel="1">
      <c r="B435" s="1">
        <v>875353</v>
      </c>
      <c r="C435" s="3" t="s">
        <v>278</v>
      </c>
      <c r="D435" s="4">
        <v>3849</v>
      </c>
      <c r="G435" s="1">
        <v>432055</v>
      </c>
      <c r="H435" s="1">
        <v>629350</v>
      </c>
      <c r="I435" s="1">
        <v>629350</v>
      </c>
      <c r="J435" s="9" t="s">
        <v>393</v>
      </c>
      <c r="K435" s="9" t="s">
        <v>393</v>
      </c>
    </row>
    <row r="436" spans="2:11" outlineLevel="1">
      <c r="B436" s="1">
        <v>875354</v>
      </c>
      <c r="C436" s="3" t="s">
        <v>279</v>
      </c>
      <c r="D436" s="4">
        <v>3899</v>
      </c>
      <c r="G436" s="1">
        <v>432055</v>
      </c>
      <c r="H436" s="1">
        <v>629350</v>
      </c>
      <c r="I436" s="1">
        <v>629450</v>
      </c>
      <c r="J436" s="9" t="s">
        <v>393</v>
      </c>
      <c r="K436" s="9" t="s">
        <v>393</v>
      </c>
    </row>
    <row r="437" spans="2:11" outlineLevel="1">
      <c r="B437" s="1">
        <v>875355</v>
      </c>
      <c r="C437" s="3" t="s">
        <v>280</v>
      </c>
      <c r="D437" s="4">
        <v>3949</v>
      </c>
      <c r="G437" s="1">
        <v>432055</v>
      </c>
      <c r="H437" s="1">
        <v>629350</v>
      </c>
      <c r="I437" s="1">
        <v>629550</v>
      </c>
      <c r="J437" s="9" t="s">
        <v>393</v>
      </c>
      <c r="K437" s="9" t="s">
        <v>393</v>
      </c>
    </row>
    <row r="438" spans="2:11" outlineLevel="1">
      <c r="B438" s="1">
        <v>875364</v>
      </c>
      <c r="C438" s="3" t="s">
        <v>281</v>
      </c>
      <c r="D438" s="4">
        <v>4299</v>
      </c>
      <c r="G438" s="1">
        <v>432055</v>
      </c>
      <c r="H438" s="1">
        <v>629350</v>
      </c>
      <c r="I438" s="1">
        <v>629460</v>
      </c>
      <c r="J438" s="9" t="s">
        <v>393</v>
      </c>
      <c r="K438" s="9" t="s">
        <v>393</v>
      </c>
    </row>
    <row r="439" spans="2:11" outlineLevel="1">
      <c r="B439" s="1">
        <v>875370</v>
      </c>
      <c r="C439" s="3" t="s">
        <v>282</v>
      </c>
      <c r="D439" s="4">
        <v>3549</v>
      </c>
      <c r="G439" s="1">
        <v>432055</v>
      </c>
      <c r="H439" s="1">
        <v>629070</v>
      </c>
      <c r="I439" s="1">
        <v>629370</v>
      </c>
      <c r="J439" s="9" t="s">
        <v>393</v>
      </c>
      <c r="K439" s="9" t="s">
        <v>393</v>
      </c>
    </row>
    <row r="440" spans="2:11" outlineLevel="1">
      <c r="B440" s="1">
        <v>875373</v>
      </c>
      <c r="C440" s="3" t="s">
        <v>283</v>
      </c>
      <c r="D440" s="4">
        <v>3999</v>
      </c>
      <c r="G440" s="1">
        <v>432055</v>
      </c>
      <c r="H440" s="1">
        <v>629370</v>
      </c>
      <c r="I440" s="1">
        <v>629370</v>
      </c>
      <c r="J440" s="9" t="s">
        <v>393</v>
      </c>
      <c r="K440" s="9" t="s">
        <v>393</v>
      </c>
    </row>
    <row r="441" spans="2:11" outlineLevel="1">
      <c r="B441" s="1">
        <v>875374</v>
      </c>
      <c r="C441" s="3" t="s">
        <v>284</v>
      </c>
      <c r="D441" s="4">
        <v>4049</v>
      </c>
      <c r="G441" s="1">
        <v>432055</v>
      </c>
      <c r="H441" s="1">
        <v>629370</v>
      </c>
      <c r="I441" s="1">
        <v>629470</v>
      </c>
      <c r="J441" s="9" t="s">
        <v>393</v>
      </c>
      <c r="K441" s="9" t="s">
        <v>393</v>
      </c>
    </row>
    <row r="442" spans="2:11" outlineLevel="1">
      <c r="B442" s="1">
        <v>875375</v>
      </c>
      <c r="C442" s="3" t="s">
        <v>285</v>
      </c>
      <c r="D442" s="4">
        <v>4099</v>
      </c>
      <c r="G442" s="1">
        <v>432055</v>
      </c>
      <c r="H442" s="1">
        <v>629370</v>
      </c>
      <c r="I442" s="1">
        <v>629570</v>
      </c>
      <c r="J442" s="9" t="s">
        <v>393</v>
      </c>
      <c r="K442" s="9" t="s">
        <v>393</v>
      </c>
    </row>
    <row r="443" spans="2:11" outlineLevel="1">
      <c r="B443" s="1">
        <v>875384</v>
      </c>
      <c r="C443" s="3" t="s">
        <v>286</v>
      </c>
      <c r="D443" s="4">
        <v>4449</v>
      </c>
      <c r="G443" s="1">
        <v>432055</v>
      </c>
      <c r="H443" s="1">
        <v>629370</v>
      </c>
      <c r="I443" s="1">
        <v>629480</v>
      </c>
      <c r="J443" s="9" t="s">
        <v>393</v>
      </c>
      <c r="K443" s="9" t="s">
        <v>393</v>
      </c>
    </row>
    <row r="444" spans="2:11" outlineLevel="1">
      <c r="B444" s="1">
        <v>875400</v>
      </c>
      <c r="C444" s="3" t="s">
        <v>287</v>
      </c>
      <c r="D444" s="4">
        <v>2499</v>
      </c>
      <c r="G444" s="1">
        <v>432055</v>
      </c>
      <c r="H444" s="1">
        <v>629000</v>
      </c>
      <c r="I444" s="1">
        <v>629400</v>
      </c>
      <c r="J444" s="9" t="s">
        <v>393</v>
      </c>
      <c r="K444" s="9" t="s">
        <v>393</v>
      </c>
    </row>
    <row r="445" spans="2:11" outlineLevel="1">
      <c r="B445" s="1">
        <v>875404</v>
      </c>
      <c r="C445" s="3" t="s">
        <v>288</v>
      </c>
      <c r="D445" s="4">
        <v>2999</v>
      </c>
      <c r="G445" s="1">
        <v>432055</v>
      </c>
      <c r="H445" s="1">
        <v>629400</v>
      </c>
      <c r="I445" s="1">
        <v>629400</v>
      </c>
      <c r="J445" s="9" t="s">
        <v>393</v>
      </c>
      <c r="K445" s="9" t="s">
        <v>393</v>
      </c>
    </row>
    <row r="446" spans="2:11" outlineLevel="1">
      <c r="B446" s="1">
        <v>875410</v>
      </c>
      <c r="C446" s="3" t="s">
        <v>289</v>
      </c>
      <c r="D446" s="4">
        <v>2849</v>
      </c>
      <c r="G446" s="1">
        <v>432055</v>
      </c>
      <c r="H446" s="1">
        <v>629000</v>
      </c>
      <c r="I446" s="1">
        <v>629410</v>
      </c>
      <c r="J446" s="9" t="s">
        <v>393</v>
      </c>
      <c r="K446" s="9" t="s">
        <v>393</v>
      </c>
    </row>
    <row r="447" spans="2:11" outlineLevel="1">
      <c r="B447" s="1">
        <v>875414</v>
      </c>
      <c r="C447" s="3" t="s">
        <v>290</v>
      </c>
      <c r="D447" s="4">
        <v>3699</v>
      </c>
      <c r="G447" s="1">
        <v>432055</v>
      </c>
      <c r="H447" s="1">
        <v>629410</v>
      </c>
      <c r="I447" s="1">
        <v>629410</v>
      </c>
      <c r="J447" s="9" t="s">
        <v>393</v>
      </c>
      <c r="K447" s="9" t="s">
        <v>393</v>
      </c>
    </row>
    <row r="448" spans="2:11" outlineLevel="1">
      <c r="B448" s="1">
        <v>875450</v>
      </c>
      <c r="C448" s="3" t="s">
        <v>291</v>
      </c>
      <c r="D448" s="4">
        <v>3449</v>
      </c>
      <c r="G448" s="1">
        <v>432055</v>
      </c>
      <c r="H448" s="1">
        <v>629050</v>
      </c>
      <c r="I448" s="1">
        <v>629450</v>
      </c>
      <c r="J448" s="9" t="s">
        <v>393</v>
      </c>
      <c r="K448" s="9" t="s">
        <v>393</v>
      </c>
    </row>
    <row r="449" spans="2:11" outlineLevel="1">
      <c r="B449" s="1">
        <v>875454</v>
      </c>
      <c r="C449" s="3" t="s">
        <v>292</v>
      </c>
      <c r="D449" s="4">
        <v>3949</v>
      </c>
      <c r="G449" s="1">
        <v>432055</v>
      </c>
      <c r="H449" s="1">
        <v>629450</v>
      </c>
      <c r="I449" s="1">
        <v>629450</v>
      </c>
      <c r="J449" s="9" t="s">
        <v>393</v>
      </c>
      <c r="K449" s="9" t="s">
        <v>393</v>
      </c>
    </row>
    <row r="450" spans="2:11" outlineLevel="1">
      <c r="B450" s="1">
        <v>875460</v>
      </c>
      <c r="C450" s="3" t="s">
        <v>293</v>
      </c>
      <c r="D450" s="4">
        <v>3799</v>
      </c>
      <c r="G450" s="1">
        <v>432055</v>
      </c>
      <c r="H450" s="1">
        <v>629050</v>
      </c>
      <c r="I450" s="1">
        <v>629460</v>
      </c>
      <c r="J450" s="9" t="s">
        <v>393</v>
      </c>
      <c r="K450" s="9" t="s">
        <v>393</v>
      </c>
    </row>
    <row r="451" spans="2:11" outlineLevel="1">
      <c r="B451" s="1">
        <v>875464</v>
      </c>
      <c r="C451" s="3" t="s">
        <v>294</v>
      </c>
      <c r="D451" s="4">
        <v>4649</v>
      </c>
      <c r="G451" s="1">
        <v>432055</v>
      </c>
      <c r="H451" s="1">
        <v>629460</v>
      </c>
      <c r="I451" s="1">
        <v>629460</v>
      </c>
      <c r="J451" s="9" t="s">
        <v>393</v>
      </c>
      <c r="K451" s="9" t="s">
        <v>393</v>
      </c>
    </row>
    <row r="452" spans="2:11" outlineLevel="1">
      <c r="B452" s="1">
        <v>875470</v>
      </c>
      <c r="C452" s="3" t="s">
        <v>295</v>
      </c>
      <c r="D452" s="4">
        <v>3599</v>
      </c>
      <c r="G452" s="1">
        <v>432055</v>
      </c>
      <c r="H452" s="1">
        <v>629070</v>
      </c>
      <c r="I452" s="1">
        <v>629470</v>
      </c>
      <c r="J452" s="9" t="s">
        <v>393</v>
      </c>
      <c r="K452" s="9" t="s">
        <v>393</v>
      </c>
    </row>
    <row r="453" spans="2:11" outlineLevel="1">
      <c r="B453" s="1">
        <v>875474</v>
      </c>
      <c r="C453" s="3" t="s">
        <v>296</v>
      </c>
      <c r="D453" s="4">
        <v>4099</v>
      </c>
      <c r="G453" s="1">
        <v>432055</v>
      </c>
      <c r="H453" s="1">
        <v>629470</v>
      </c>
      <c r="I453" s="1">
        <v>629470</v>
      </c>
      <c r="J453" s="9" t="s">
        <v>393</v>
      </c>
      <c r="K453" s="9" t="s">
        <v>393</v>
      </c>
    </row>
    <row r="454" spans="2:11" outlineLevel="1">
      <c r="B454" s="1">
        <v>875480</v>
      </c>
      <c r="C454" s="3" t="s">
        <v>297</v>
      </c>
      <c r="D454" s="4">
        <v>3949</v>
      </c>
      <c r="G454" s="1">
        <v>432055</v>
      </c>
      <c r="H454" s="1">
        <v>629070</v>
      </c>
      <c r="I454" s="1">
        <v>629480</v>
      </c>
      <c r="J454" s="9" t="s">
        <v>393</v>
      </c>
      <c r="K454" s="9" t="s">
        <v>393</v>
      </c>
    </row>
    <row r="455" spans="2:11" outlineLevel="1">
      <c r="B455" s="1">
        <v>875484</v>
      </c>
      <c r="C455" s="3" t="s">
        <v>298</v>
      </c>
      <c r="D455" s="4">
        <v>4799</v>
      </c>
      <c r="G455" s="1">
        <v>432055</v>
      </c>
      <c r="H455" s="1">
        <v>629480</v>
      </c>
      <c r="I455" s="1">
        <v>629480</v>
      </c>
      <c r="J455" s="9" t="s">
        <v>393</v>
      </c>
      <c r="K455" s="9" t="s">
        <v>393</v>
      </c>
    </row>
    <row r="456" spans="2:11" outlineLevel="1">
      <c r="B456" s="1">
        <v>875500</v>
      </c>
      <c r="C456" s="3" t="s">
        <v>299</v>
      </c>
      <c r="D456" s="4">
        <v>2549</v>
      </c>
      <c r="G456" s="1">
        <v>432055</v>
      </c>
      <c r="H456" s="1">
        <v>629000</v>
      </c>
      <c r="I456" s="1">
        <v>629500</v>
      </c>
      <c r="J456" s="9" t="s">
        <v>393</v>
      </c>
      <c r="K456" s="9" t="s">
        <v>393</v>
      </c>
    </row>
    <row r="457" spans="2:11" outlineLevel="1">
      <c r="B457" s="1">
        <v>875504</v>
      </c>
      <c r="C457" s="3" t="s">
        <v>300</v>
      </c>
      <c r="D457" s="4">
        <v>3049</v>
      </c>
      <c r="G457" s="1">
        <v>432055</v>
      </c>
      <c r="H457" s="1">
        <v>629500</v>
      </c>
      <c r="I457" s="1">
        <v>629400</v>
      </c>
      <c r="J457" s="9" t="s">
        <v>393</v>
      </c>
      <c r="K457" s="9" t="s">
        <v>393</v>
      </c>
    </row>
    <row r="458" spans="2:11" outlineLevel="1">
      <c r="B458" s="1">
        <v>875505</v>
      </c>
      <c r="C458" s="3" t="s">
        <v>301</v>
      </c>
      <c r="D458" s="4">
        <v>3149</v>
      </c>
      <c r="G458" s="1">
        <v>432055</v>
      </c>
      <c r="H458" s="1">
        <v>629500</v>
      </c>
      <c r="I458" s="1">
        <v>629500</v>
      </c>
      <c r="J458" s="9" t="s">
        <v>393</v>
      </c>
      <c r="K458" s="9" t="s">
        <v>393</v>
      </c>
    </row>
    <row r="459" spans="2:11" outlineLevel="1">
      <c r="B459" s="1">
        <v>875514</v>
      </c>
      <c r="C459" s="3" t="s">
        <v>302</v>
      </c>
      <c r="D459" s="4">
        <v>3449</v>
      </c>
      <c r="G459" s="1">
        <v>432055</v>
      </c>
      <c r="H459" s="1">
        <v>629500</v>
      </c>
      <c r="I459" s="1">
        <v>629410</v>
      </c>
      <c r="J459" s="9" t="s">
        <v>393</v>
      </c>
      <c r="K459" s="9" t="s">
        <v>393</v>
      </c>
    </row>
    <row r="460" spans="2:11" outlineLevel="1">
      <c r="B460" s="1">
        <v>875550</v>
      </c>
      <c r="C460" s="3" t="s">
        <v>303</v>
      </c>
      <c r="D460" s="4">
        <v>3499</v>
      </c>
      <c r="G460" s="1">
        <v>432055</v>
      </c>
      <c r="H460" s="1">
        <v>629050</v>
      </c>
      <c r="I460" s="1">
        <v>629550</v>
      </c>
      <c r="J460" s="9" t="s">
        <v>393</v>
      </c>
      <c r="K460" s="9" t="s">
        <v>393</v>
      </c>
    </row>
    <row r="461" spans="2:11" outlineLevel="1">
      <c r="B461" s="1">
        <v>875554</v>
      </c>
      <c r="C461" s="3" t="s">
        <v>304</v>
      </c>
      <c r="D461" s="4">
        <v>3999</v>
      </c>
      <c r="G461" s="1">
        <v>432055</v>
      </c>
      <c r="H461" s="1">
        <v>629550</v>
      </c>
      <c r="I461" s="1">
        <v>629450</v>
      </c>
      <c r="J461" s="9" t="s">
        <v>393</v>
      </c>
      <c r="K461" s="9" t="s">
        <v>393</v>
      </c>
    </row>
    <row r="462" spans="2:11" outlineLevel="1">
      <c r="B462" s="1">
        <v>875555</v>
      </c>
      <c r="C462" s="3" t="s">
        <v>305</v>
      </c>
      <c r="D462" s="4">
        <v>4099</v>
      </c>
      <c r="G462" s="1">
        <v>432055</v>
      </c>
      <c r="H462" s="1">
        <v>629550</v>
      </c>
      <c r="I462" s="1">
        <v>629550</v>
      </c>
      <c r="J462" s="9" t="s">
        <v>393</v>
      </c>
      <c r="K462" s="9" t="s">
        <v>393</v>
      </c>
    </row>
    <row r="463" spans="2:11" outlineLevel="1">
      <c r="B463" s="1">
        <v>875564</v>
      </c>
      <c r="C463" s="3" t="s">
        <v>306</v>
      </c>
      <c r="D463" s="4">
        <v>4399</v>
      </c>
      <c r="G463" s="1">
        <v>432055</v>
      </c>
      <c r="H463" s="1">
        <v>629550</v>
      </c>
      <c r="I463" s="1">
        <v>629460</v>
      </c>
      <c r="J463" s="9" t="s">
        <v>393</v>
      </c>
      <c r="K463" s="9" t="s">
        <v>393</v>
      </c>
    </row>
    <row r="464" spans="2:11" outlineLevel="1">
      <c r="B464" s="1">
        <v>875570</v>
      </c>
      <c r="C464" s="3" t="s">
        <v>307</v>
      </c>
      <c r="D464" s="4">
        <v>3649</v>
      </c>
      <c r="G464" s="1">
        <v>432055</v>
      </c>
      <c r="H464" s="1">
        <v>629070</v>
      </c>
      <c r="I464" s="1">
        <v>629570</v>
      </c>
      <c r="J464" s="9" t="s">
        <v>393</v>
      </c>
      <c r="K464" s="9" t="s">
        <v>393</v>
      </c>
    </row>
    <row r="465" spans="2:11" outlineLevel="1">
      <c r="B465" s="1">
        <v>875574</v>
      </c>
      <c r="C465" s="3" t="s">
        <v>308</v>
      </c>
      <c r="D465" s="4">
        <v>4149</v>
      </c>
      <c r="G465" s="1">
        <v>432055</v>
      </c>
      <c r="H465" s="1">
        <v>629570</v>
      </c>
      <c r="I465" s="1">
        <v>629470</v>
      </c>
      <c r="J465" s="9" t="s">
        <v>393</v>
      </c>
      <c r="K465" s="9" t="s">
        <v>393</v>
      </c>
    </row>
    <row r="466" spans="2:11" outlineLevel="1">
      <c r="B466" s="1">
        <v>875575</v>
      </c>
      <c r="C466" s="3" t="s">
        <v>309</v>
      </c>
      <c r="D466" s="4">
        <v>4249</v>
      </c>
      <c r="G466" s="1">
        <v>432055</v>
      </c>
      <c r="H466" s="1">
        <v>629570</v>
      </c>
      <c r="I466" s="1">
        <v>629570</v>
      </c>
      <c r="J466" s="9" t="s">
        <v>393</v>
      </c>
      <c r="K466" s="9" t="s">
        <v>393</v>
      </c>
    </row>
    <row r="467" spans="2:11" outlineLevel="1">
      <c r="B467" s="1">
        <v>875584</v>
      </c>
      <c r="C467" s="3" t="s">
        <v>310</v>
      </c>
      <c r="D467" s="4">
        <v>4549</v>
      </c>
      <c r="G467" s="1">
        <v>432055</v>
      </c>
      <c r="H467" s="1">
        <v>629570</v>
      </c>
      <c r="I467" s="1">
        <v>629480</v>
      </c>
      <c r="J467" s="9" t="s">
        <v>393</v>
      </c>
      <c r="K467" s="9" t="s">
        <v>393</v>
      </c>
    </row>
    <row r="468" spans="2:11" outlineLevel="1">
      <c r="B468" s="1">
        <v>877000</v>
      </c>
      <c r="C468" s="3" t="s">
        <v>311</v>
      </c>
      <c r="D468" s="4">
        <v>2799</v>
      </c>
      <c r="G468" s="1">
        <v>432055</v>
      </c>
      <c r="H468" s="1">
        <v>629000</v>
      </c>
      <c r="I468" s="1">
        <v>629000</v>
      </c>
      <c r="J468" s="1">
        <v>629000</v>
      </c>
      <c r="K468" s="1">
        <v>400001</v>
      </c>
    </row>
    <row r="469" spans="2:11" outlineLevel="1">
      <c r="B469" s="1">
        <v>877003</v>
      </c>
      <c r="C469" s="3" t="s">
        <v>312</v>
      </c>
      <c r="D469" s="4">
        <v>3249</v>
      </c>
      <c r="G469" s="1">
        <v>432055</v>
      </c>
      <c r="H469" s="1">
        <v>629000</v>
      </c>
      <c r="I469" s="1">
        <v>629000</v>
      </c>
      <c r="J469" s="1">
        <v>629300</v>
      </c>
      <c r="K469" s="1">
        <v>400001</v>
      </c>
    </row>
    <row r="470" spans="2:11" outlineLevel="1">
      <c r="B470" s="1">
        <v>877004</v>
      </c>
      <c r="C470" s="3" t="s">
        <v>313</v>
      </c>
      <c r="D470" s="4">
        <v>3649</v>
      </c>
      <c r="G470" s="1">
        <v>432055</v>
      </c>
      <c r="H470" s="1">
        <v>629000</v>
      </c>
      <c r="I470" s="1">
        <v>629000</v>
      </c>
      <c r="J470" s="1">
        <v>629410</v>
      </c>
      <c r="K470" s="1">
        <v>400001</v>
      </c>
    </row>
    <row r="471" spans="2:11" outlineLevel="1">
      <c r="B471" s="1">
        <v>877005</v>
      </c>
      <c r="C471" s="3" t="s">
        <v>314</v>
      </c>
      <c r="D471" s="4">
        <v>3349</v>
      </c>
      <c r="G471" s="1">
        <v>432055</v>
      </c>
      <c r="H471" s="1">
        <v>629000</v>
      </c>
      <c r="I471" s="1">
        <v>629000</v>
      </c>
      <c r="J471" s="1">
        <v>629500</v>
      </c>
      <c r="K471" s="1">
        <v>400001</v>
      </c>
    </row>
    <row r="472" spans="2:11" outlineLevel="1">
      <c r="B472" s="1">
        <v>877033</v>
      </c>
      <c r="C472" s="3" t="s">
        <v>315</v>
      </c>
      <c r="D472" s="4">
        <v>3699</v>
      </c>
      <c r="G472" s="1">
        <v>432055</v>
      </c>
      <c r="H472" s="1">
        <v>629000</v>
      </c>
      <c r="I472" s="1">
        <v>629300</v>
      </c>
      <c r="J472" s="1">
        <v>629300</v>
      </c>
      <c r="K472" s="1">
        <v>400001</v>
      </c>
    </row>
    <row r="473" spans="2:11" outlineLevel="1">
      <c r="B473" s="1">
        <v>877034</v>
      </c>
      <c r="C473" s="3" t="s">
        <v>316</v>
      </c>
      <c r="D473" s="4">
        <v>4099</v>
      </c>
      <c r="G473" s="1">
        <v>432055</v>
      </c>
      <c r="H473" s="1">
        <v>629000</v>
      </c>
      <c r="I473" s="1">
        <v>629300</v>
      </c>
      <c r="J473" s="1">
        <v>629410</v>
      </c>
      <c r="K473" s="1">
        <v>400001</v>
      </c>
    </row>
    <row r="474" spans="2:11" outlineLevel="1">
      <c r="B474" s="1">
        <v>877044</v>
      </c>
      <c r="C474" s="3" t="s">
        <v>317</v>
      </c>
      <c r="D474" s="4">
        <v>4499</v>
      </c>
      <c r="G474" s="1">
        <v>432055</v>
      </c>
      <c r="H474" s="1">
        <v>629000</v>
      </c>
      <c r="I474" s="1">
        <v>629410</v>
      </c>
      <c r="J474" s="1">
        <v>629410</v>
      </c>
      <c r="K474" s="1">
        <v>400001</v>
      </c>
    </row>
    <row r="475" spans="2:11" outlineLevel="1">
      <c r="B475" s="1">
        <v>877054</v>
      </c>
      <c r="C475" s="3" t="s">
        <v>318</v>
      </c>
      <c r="D475" s="4">
        <v>4249</v>
      </c>
      <c r="G475" s="1">
        <v>432055</v>
      </c>
      <c r="H475" s="1">
        <v>629000</v>
      </c>
      <c r="I475" s="1">
        <v>629500</v>
      </c>
      <c r="J475" s="1">
        <v>629410</v>
      </c>
      <c r="K475" s="1">
        <v>400001</v>
      </c>
    </row>
    <row r="476" spans="2:11" outlineLevel="1">
      <c r="B476" s="1">
        <v>877055</v>
      </c>
      <c r="C476" s="3" t="s">
        <v>319</v>
      </c>
      <c r="D476" s="4">
        <v>3949</v>
      </c>
      <c r="G476" s="1">
        <v>432055</v>
      </c>
      <c r="H476" s="1">
        <v>629000</v>
      </c>
      <c r="I476" s="1">
        <v>629500</v>
      </c>
      <c r="J476" s="1">
        <v>629500</v>
      </c>
      <c r="K476" s="1">
        <v>400001</v>
      </c>
    </row>
    <row r="477" spans="2:11" outlineLevel="1">
      <c r="B477" s="1">
        <v>877333</v>
      </c>
      <c r="C477" s="3" t="s">
        <v>320</v>
      </c>
      <c r="D477" s="4">
        <v>4149</v>
      </c>
      <c r="G477" s="1">
        <v>432055</v>
      </c>
      <c r="H477" s="1">
        <v>629300</v>
      </c>
      <c r="I477" s="1">
        <v>629300</v>
      </c>
      <c r="J477" s="1">
        <v>629300</v>
      </c>
      <c r="K477" s="1">
        <v>400001</v>
      </c>
    </row>
    <row r="478" spans="2:11" outlineLevel="1">
      <c r="B478" s="1">
        <v>877334</v>
      </c>
      <c r="C478" s="3" t="s">
        <v>321</v>
      </c>
      <c r="D478" s="4">
        <v>4549</v>
      </c>
      <c r="G478" s="1">
        <v>432055</v>
      </c>
      <c r="H478" s="1">
        <v>629300</v>
      </c>
      <c r="I478" s="1">
        <v>629300</v>
      </c>
      <c r="J478" s="1">
        <v>629410</v>
      </c>
      <c r="K478" s="1">
        <v>400001</v>
      </c>
    </row>
    <row r="479" spans="2:11" outlineLevel="1">
      <c r="B479" s="1">
        <v>877344</v>
      </c>
      <c r="C479" s="3" t="s">
        <v>322</v>
      </c>
      <c r="D479" s="4">
        <v>4949</v>
      </c>
      <c r="G479" s="1">
        <v>432055</v>
      </c>
      <c r="H479" s="1">
        <v>629300</v>
      </c>
      <c r="I479" s="1">
        <v>629410</v>
      </c>
      <c r="J479" s="1">
        <v>629410</v>
      </c>
      <c r="K479" s="1">
        <v>400001</v>
      </c>
    </row>
    <row r="480" spans="2:11" outlineLevel="1">
      <c r="B480" s="1">
        <v>877444</v>
      </c>
      <c r="C480" s="3" t="s">
        <v>323</v>
      </c>
      <c r="D480" s="4">
        <v>5399</v>
      </c>
      <c r="G480" s="1">
        <v>432055</v>
      </c>
      <c r="H480" s="1">
        <v>629410</v>
      </c>
      <c r="I480" s="1">
        <v>629410</v>
      </c>
      <c r="J480" s="1">
        <v>629410</v>
      </c>
      <c r="K480" s="1">
        <v>400001</v>
      </c>
    </row>
    <row r="481" spans="2:11" outlineLevel="1">
      <c r="B481" s="1">
        <v>877544</v>
      </c>
      <c r="C481" s="3" t="s">
        <v>324</v>
      </c>
      <c r="D481" s="4">
        <v>5099</v>
      </c>
      <c r="G481" s="1">
        <v>432055</v>
      </c>
      <c r="H481" s="1">
        <v>629500</v>
      </c>
      <c r="I481" s="1">
        <v>629410</v>
      </c>
      <c r="J481" s="1">
        <v>629410</v>
      </c>
      <c r="K481" s="1">
        <v>400001</v>
      </c>
    </row>
    <row r="482" spans="2:11" outlineLevel="1">
      <c r="B482" s="1">
        <v>877554</v>
      </c>
      <c r="C482" s="3" t="s">
        <v>325</v>
      </c>
      <c r="D482" s="4">
        <v>4799</v>
      </c>
      <c r="G482" s="1">
        <v>432055</v>
      </c>
      <c r="H482" s="1">
        <v>629500</v>
      </c>
      <c r="I482" s="1">
        <v>629500</v>
      </c>
      <c r="J482" s="1">
        <v>629410</v>
      </c>
      <c r="K482" s="1">
        <v>400001</v>
      </c>
    </row>
    <row r="483" spans="2:11" outlineLevel="1">
      <c r="B483" s="1">
        <v>877555</v>
      </c>
      <c r="C483" s="3" t="s">
        <v>326</v>
      </c>
      <c r="D483" s="4">
        <v>4549</v>
      </c>
      <c r="G483" s="1">
        <v>432055</v>
      </c>
      <c r="H483" s="1">
        <v>629500</v>
      </c>
      <c r="I483" s="1">
        <v>629500</v>
      </c>
      <c r="J483" s="1">
        <v>629500</v>
      </c>
      <c r="K483" s="1">
        <v>400001</v>
      </c>
    </row>
    <row r="484" spans="2:11" outlineLevel="1">
      <c r="B484" s="1">
        <v>878000</v>
      </c>
      <c r="C484" s="3" t="s">
        <v>327</v>
      </c>
      <c r="D484" s="4">
        <v>4249</v>
      </c>
      <c r="G484" s="1">
        <v>432055</v>
      </c>
      <c r="H484" s="1">
        <v>629050</v>
      </c>
      <c r="I484" s="1">
        <v>629050</v>
      </c>
      <c r="J484" s="1">
        <v>629050</v>
      </c>
      <c r="K484" s="1">
        <v>400001</v>
      </c>
    </row>
    <row r="485" spans="2:11" outlineLevel="1">
      <c r="B485" s="1">
        <v>878003</v>
      </c>
      <c r="C485" s="3" t="s">
        <v>328</v>
      </c>
      <c r="D485" s="4">
        <v>4699</v>
      </c>
      <c r="G485" s="1">
        <v>432055</v>
      </c>
      <c r="H485" s="1">
        <v>629050</v>
      </c>
      <c r="I485" s="1">
        <v>629050</v>
      </c>
      <c r="J485" s="1">
        <v>629350</v>
      </c>
      <c r="K485" s="1">
        <v>400001</v>
      </c>
    </row>
    <row r="486" spans="2:11" outlineLevel="1">
      <c r="B486" s="1">
        <v>878004</v>
      </c>
      <c r="C486" s="3" t="s">
        <v>329</v>
      </c>
      <c r="D486" s="4">
        <v>5099</v>
      </c>
      <c r="G486" s="1">
        <v>432055</v>
      </c>
      <c r="H486" s="1">
        <v>629050</v>
      </c>
      <c r="I486" s="1">
        <v>629050</v>
      </c>
      <c r="J486" s="1">
        <v>629460</v>
      </c>
      <c r="K486" s="1">
        <v>400001</v>
      </c>
    </row>
    <row r="487" spans="2:11" outlineLevel="1">
      <c r="B487" s="1">
        <v>878005</v>
      </c>
      <c r="C487" s="3" t="s">
        <v>330</v>
      </c>
      <c r="D487" s="4">
        <v>4799</v>
      </c>
      <c r="G487" s="1">
        <v>432055</v>
      </c>
      <c r="H487" s="1">
        <v>629050</v>
      </c>
      <c r="I487" s="1">
        <v>629050</v>
      </c>
      <c r="J487" s="1">
        <v>629550</v>
      </c>
      <c r="K487" s="1">
        <v>400001</v>
      </c>
    </row>
    <row r="488" spans="2:11" outlineLevel="1">
      <c r="B488" s="1">
        <v>878033</v>
      </c>
      <c r="C488" s="3" t="s">
        <v>331</v>
      </c>
      <c r="D488" s="4">
        <v>5149</v>
      </c>
      <c r="G488" s="1">
        <v>432055</v>
      </c>
      <c r="H488" s="1">
        <v>629050</v>
      </c>
      <c r="I488" s="1">
        <v>629350</v>
      </c>
      <c r="J488" s="1">
        <v>629350</v>
      </c>
      <c r="K488" s="1">
        <v>400001</v>
      </c>
    </row>
    <row r="489" spans="2:11" outlineLevel="1">
      <c r="B489" s="1">
        <v>878034</v>
      </c>
      <c r="C489" s="3" t="s">
        <v>332</v>
      </c>
      <c r="D489" s="4">
        <v>5549</v>
      </c>
      <c r="G489" s="1">
        <v>432055</v>
      </c>
      <c r="H489" s="1">
        <v>629050</v>
      </c>
      <c r="I489" s="1">
        <v>629350</v>
      </c>
      <c r="J489" s="1">
        <v>629460</v>
      </c>
      <c r="K489" s="1">
        <v>400001</v>
      </c>
    </row>
    <row r="490" spans="2:11" outlineLevel="1">
      <c r="B490" s="1">
        <v>878044</v>
      </c>
      <c r="C490" s="3" t="s">
        <v>333</v>
      </c>
      <c r="D490" s="4">
        <v>5949</v>
      </c>
      <c r="G490" s="1">
        <v>432055</v>
      </c>
      <c r="H490" s="1">
        <v>629050</v>
      </c>
      <c r="I490" s="1">
        <v>629460</v>
      </c>
      <c r="J490" s="1">
        <v>629460</v>
      </c>
      <c r="K490" s="1">
        <v>400001</v>
      </c>
    </row>
    <row r="491" spans="2:11" outlineLevel="1">
      <c r="B491" s="1">
        <v>878054</v>
      </c>
      <c r="C491" s="3" t="s">
        <v>334</v>
      </c>
      <c r="D491" s="4">
        <v>5699</v>
      </c>
      <c r="G491" s="1">
        <v>432055</v>
      </c>
      <c r="H491" s="1">
        <v>629050</v>
      </c>
      <c r="I491" s="1">
        <v>629550</v>
      </c>
      <c r="J491" s="1">
        <v>629460</v>
      </c>
      <c r="K491" s="1">
        <v>400001</v>
      </c>
    </row>
    <row r="492" spans="2:11" outlineLevel="1">
      <c r="B492" s="1">
        <v>878055</v>
      </c>
      <c r="C492" s="3" t="s">
        <v>335</v>
      </c>
      <c r="D492" s="4">
        <v>5399</v>
      </c>
      <c r="G492" s="1">
        <v>432055</v>
      </c>
      <c r="H492" s="1">
        <v>629050</v>
      </c>
      <c r="I492" s="1">
        <v>629550</v>
      </c>
      <c r="J492" s="1">
        <v>629550</v>
      </c>
      <c r="K492" s="1">
        <v>400001</v>
      </c>
    </row>
    <row r="493" spans="2:11" outlineLevel="1">
      <c r="B493" s="1">
        <v>878333</v>
      </c>
      <c r="C493" s="3" t="s">
        <v>336</v>
      </c>
      <c r="D493" s="4">
        <v>5599</v>
      </c>
      <c r="G493" s="1">
        <v>432055</v>
      </c>
      <c r="H493" s="1">
        <v>629350</v>
      </c>
      <c r="I493" s="1">
        <v>629350</v>
      </c>
      <c r="J493" s="1">
        <v>629350</v>
      </c>
      <c r="K493" s="1">
        <v>400001</v>
      </c>
    </row>
    <row r="494" spans="2:11" outlineLevel="1">
      <c r="B494" s="1">
        <v>878334</v>
      </c>
      <c r="C494" s="3" t="s">
        <v>337</v>
      </c>
      <c r="D494" s="4">
        <v>5999</v>
      </c>
      <c r="G494" s="1">
        <v>432055</v>
      </c>
      <c r="H494" s="1">
        <v>629350</v>
      </c>
      <c r="I494" s="1">
        <v>629350</v>
      </c>
      <c r="J494" s="1">
        <v>629460</v>
      </c>
      <c r="K494" s="1">
        <v>400001</v>
      </c>
    </row>
    <row r="495" spans="2:11" outlineLevel="1">
      <c r="B495" s="1">
        <v>878344</v>
      </c>
      <c r="C495" s="3" t="s">
        <v>338</v>
      </c>
      <c r="D495" s="4">
        <v>6399</v>
      </c>
      <c r="G495" s="1">
        <v>432055</v>
      </c>
      <c r="H495" s="1">
        <v>629350</v>
      </c>
      <c r="I495" s="1">
        <v>629350</v>
      </c>
      <c r="J495" s="1">
        <v>629460</v>
      </c>
      <c r="K495" s="1">
        <v>400001</v>
      </c>
    </row>
    <row r="496" spans="2:11" outlineLevel="1">
      <c r="B496" s="1">
        <v>878444</v>
      </c>
      <c r="C496" s="3" t="s">
        <v>339</v>
      </c>
      <c r="D496" s="4">
        <v>6849</v>
      </c>
      <c r="G496" s="1">
        <v>432055</v>
      </c>
      <c r="H496" s="1">
        <v>629460</v>
      </c>
      <c r="I496" s="1">
        <v>629460</v>
      </c>
      <c r="J496" s="1">
        <v>629460</v>
      </c>
      <c r="K496" s="1">
        <v>400001</v>
      </c>
    </row>
    <row r="497" spans="2:11" outlineLevel="1">
      <c r="B497" s="1">
        <v>878544</v>
      </c>
      <c r="C497" s="3" t="s">
        <v>340</v>
      </c>
      <c r="D497" s="4">
        <v>6549</v>
      </c>
      <c r="G497" s="1">
        <v>432055</v>
      </c>
      <c r="H497" s="1">
        <v>629550</v>
      </c>
      <c r="I497" s="1">
        <v>629460</v>
      </c>
      <c r="J497" s="1">
        <v>629460</v>
      </c>
      <c r="K497" s="1">
        <v>400001</v>
      </c>
    </row>
    <row r="498" spans="2:11" outlineLevel="1">
      <c r="B498" s="1">
        <v>878554</v>
      </c>
      <c r="C498" s="3" t="s">
        <v>341</v>
      </c>
      <c r="D498" s="4">
        <v>6249</v>
      </c>
      <c r="G498" s="1">
        <v>432055</v>
      </c>
      <c r="H498" s="1">
        <v>629550</v>
      </c>
      <c r="I498" s="1">
        <v>629550</v>
      </c>
      <c r="J498" s="1">
        <v>629460</v>
      </c>
      <c r="K498" s="1">
        <v>400001</v>
      </c>
    </row>
    <row r="499" spans="2:11" outlineLevel="1">
      <c r="B499" s="1">
        <v>878555</v>
      </c>
      <c r="C499" s="3" t="s">
        <v>342</v>
      </c>
      <c r="D499" s="4">
        <v>5999</v>
      </c>
      <c r="G499" s="1">
        <v>432055</v>
      </c>
      <c r="H499" s="1">
        <v>629550</v>
      </c>
      <c r="I499" s="1">
        <v>629550</v>
      </c>
      <c r="J499" s="1">
        <v>629550</v>
      </c>
      <c r="K499" s="1">
        <v>400001</v>
      </c>
    </row>
    <row r="500" spans="2:11" outlineLevel="1">
      <c r="B500" s="1">
        <v>879000</v>
      </c>
      <c r="C500" s="3" t="s">
        <v>343</v>
      </c>
      <c r="D500" s="4">
        <v>4499</v>
      </c>
      <c r="G500" s="1">
        <v>432055</v>
      </c>
      <c r="H500" s="1">
        <v>629070</v>
      </c>
      <c r="I500" s="1">
        <v>629070</v>
      </c>
      <c r="J500" s="1">
        <v>629070</v>
      </c>
      <c r="K500" s="1">
        <v>400001</v>
      </c>
    </row>
    <row r="501" spans="2:11" outlineLevel="1">
      <c r="B501" s="1">
        <v>879003</v>
      </c>
      <c r="C501" s="3" t="s">
        <v>344</v>
      </c>
      <c r="D501" s="4">
        <v>4949</v>
      </c>
      <c r="G501" s="1">
        <v>432055</v>
      </c>
      <c r="H501" s="1">
        <v>629070</v>
      </c>
      <c r="I501" s="1">
        <v>629070</v>
      </c>
      <c r="J501" s="1">
        <v>629370</v>
      </c>
      <c r="K501" s="1">
        <v>400001</v>
      </c>
    </row>
    <row r="502" spans="2:11" outlineLevel="1">
      <c r="B502" s="1">
        <v>879004</v>
      </c>
      <c r="C502" s="3" t="s">
        <v>345</v>
      </c>
      <c r="D502" s="4">
        <v>5349</v>
      </c>
      <c r="G502" s="1">
        <v>432055</v>
      </c>
      <c r="H502" s="1">
        <v>629070</v>
      </c>
      <c r="I502" s="1">
        <v>629070</v>
      </c>
      <c r="J502" s="1">
        <v>629480</v>
      </c>
      <c r="K502" s="1">
        <v>400001</v>
      </c>
    </row>
    <row r="503" spans="2:11" outlineLevel="1">
      <c r="B503" s="1">
        <v>879005</v>
      </c>
      <c r="C503" s="3" t="s">
        <v>346</v>
      </c>
      <c r="D503" s="4">
        <v>5049</v>
      </c>
      <c r="G503" s="1">
        <v>432055</v>
      </c>
      <c r="H503" s="1">
        <v>629070</v>
      </c>
      <c r="I503" s="1">
        <v>629070</v>
      </c>
      <c r="J503" s="1">
        <v>629570</v>
      </c>
      <c r="K503" s="1">
        <v>400001</v>
      </c>
    </row>
    <row r="504" spans="2:11" outlineLevel="1">
      <c r="B504" s="1">
        <v>879033</v>
      </c>
      <c r="C504" s="3" t="s">
        <v>347</v>
      </c>
      <c r="D504" s="4">
        <v>5399</v>
      </c>
      <c r="G504" s="1">
        <v>432055</v>
      </c>
      <c r="H504" s="1">
        <v>629070</v>
      </c>
      <c r="I504" s="1">
        <v>629370</v>
      </c>
      <c r="J504" s="1">
        <v>629370</v>
      </c>
      <c r="K504" s="1">
        <v>400001</v>
      </c>
    </row>
    <row r="505" spans="2:11" outlineLevel="1">
      <c r="B505" s="1">
        <v>879034</v>
      </c>
      <c r="C505" s="3" t="s">
        <v>348</v>
      </c>
      <c r="D505" s="4">
        <v>5799</v>
      </c>
      <c r="G505" s="1">
        <v>432055</v>
      </c>
      <c r="H505" s="1">
        <v>629070</v>
      </c>
      <c r="I505" s="1">
        <v>629370</v>
      </c>
      <c r="J505" s="1">
        <v>629480</v>
      </c>
      <c r="K505" s="1">
        <v>400001</v>
      </c>
    </row>
    <row r="506" spans="2:11" outlineLevel="1">
      <c r="B506" s="1">
        <v>879044</v>
      </c>
      <c r="C506" s="3" t="s">
        <v>349</v>
      </c>
      <c r="D506" s="4">
        <v>6199</v>
      </c>
      <c r="G506" s="1">
        <v>432055</v>
      </c>
      <c r="H506" s="1">
        <v>629070</v>
      </c>
      <c r="I506" s="1">
        <v>629480</v>
      </c>
      <c r="J506" s="1">
        <v>629480</v>
      </c>
      <c r="K506" s="1">
        <v>400001</v>
      </c>
    </row>
    <row r="507" spans="2:11" outlineLevel="1">
      <c r="B507" s="1">
        <v>879054</v>
      </c>
      <c r="C507" s="3" t="s">
        <v>350</v>
      </c>
      <c r="D507" s="4">
        <v>5949</v>
      </c>
      <c r="G507" s="1">
        <v>432055</v>
      </c>
      <c r="H507" s="1">
        <v>629070</v>
      </c>
      <c r="I507" s="1">
        <v>629570</v>
      </c>
      <c r="J507" s="1">
        <v>629570</v>
      </c>
      <c r="K507" s="1">
        <v>400001</v>
      </c>
    </row>
    <row r="508" spans="2:11" outlineLevel="1">
      <c r="B508" s="1">
        <v>879055</v>
      </c>
      <c r="C508" s="3" t="s">
        <v>351</v>
      </c>
      <c r="D508" s="4">
        <v>5649</v>
      </c>
      <c r="G508" s="1">
        <v>432055</v>
      </c>
      <c r="H508" s="1">
        <v>629070</v>
      </c>
      <c r="I508" s="1">
        <v>629370</v>
      </c>
      <c r="J508" s="1">
        <v>629370</v>
      </c>
      <c r="K508" s="1">
        <v>400001</v>
      </c>
    </row>
    <row r="509" spans="2:11" outlineLevel="1">
      <c r="B509" s="1">
        <v>879333</v>
      </c>
      <c r="C509" s="3" t="s">
        <v>352</v>
      </c>
      <c r="D509" s="4">
        <v>5849</v>
      </c>
      <c r="G509" s="1">
        <v>432055</v>
      </c>
      <c r="H509" s="1">
        <v>629370</v>
      </c>
      <c r="I509" s="1">
        <v>629370</v>
      </c>
      <c r="J509" s="1">
        <v>629370</v>
      </c>
      <c r="K509" s="1">
        <v>400001</v>
      </c>
    </row>
    <row r="510" spans="2:11" outlineLevel="1">
      <c r="B510" s="1">
        <v>879334</v>
      </c>
      <c r="C510" s="3" t="s">
        <v>353</v>
      </c>
      <c r="D510" s="4">
        <v>6249</v>
      </c>
      <c r="G510" s="1">
        <v>432055</v>
      </c>
      <c r="H510" s="1">
        <v>629370</v>
      </c>
      <c r="I510" s="1">
        <v>629370</v>
      </c>
      <c r="J510" s="1">
        <v>629480</v>
      </c>
      <c r="K510" s="1">
        <v>400001</v>
      </c>
    </row>
    <row r="511" spans="2:11" outlineLevel="1">
      <c r="B511" s="1">
        <v>879344</v>
      </c>
      <c r="C511" s="3" t="s">
        <v>354</v>
      </c>
      <c r="D511" s="4">
        <v>6649</v>
      </c>
      <c r="G511" s="1">
        <v>432055</v>
      </c>
      <c r="H511" s="1">
        <v>629370</v>
      </c>
      <c r="I511" s="1">
        <v>629480</v>
      </c>
      <c r="J511" s="1">
        <v>629480</v>
      </c>
      <c r="K511" s="1">
        <v>400001</v>
      </c>
    </row>
    <row r="512" spans="2:11" outlineLevel="1">
      <c r="B512" s="1">
        <v>879444</v>
      </c>
      <c r="C512" s="3" t="s">
        <v>355</v>
      </c>
      <c r="D512" s="4">
        <v>7099</v>
      </c>
      <c r="G512" s="1">
        <v>432055</v>
      </c>
      <c r="H512" s="1">
        <v>629480</v>
      </c>
      <c r="I512" s="1">
        <v>629480</v>
      </c>
      <c r="J512" s="1">
        <v>629480</v>
      </c>
      <c r="K512" s="1">
        <v>400001</v>
      </c>
    </row>
    <row r="513" spans="2:11" outlineLevel="1">
      <c r="B513" s="1">
        <v>879544</v>
      </c>
      <c r="C513" s="3" t="s">
        <v>356</v>
      </c>
      <c r="D513" s="4">
        <v>6799</v>
      </c>
      <c r="G513" s="1">
        <v>432055</v>
      </c>
      <c r="H513" s="1">
        <v>629570</v>
      </c>
      <c r="I513" s="1">
        <v>629480</v>
      </c>
      <c r="J513" s="1">
        <v>629480</v>
      </c>
      <c r="K513" s="1">
        <v>400001</v>
      </c>
    </row>
    <row r="514" spans="2:11" outlineLevel="1">
      <c r="B514" s="1">
        <v>879554</v>
      </c>
      <c r="C514" s="3" t="s">
        <v>357</v>
      </c>
      <c r="D514" s="4">
        <v>6499</v>
      </c>
      <c r="G514" s="1">
        <v>432055</v>
      </c>
      <c r="H514" s="1">
        <v>629570</v>
      </c>
      <c r="I514" s="1">
        <v>629570</v>
      </c>
      <c r="J514" s="1">
        <v>629480</v>
      </c>
      <c r="K514" s="1">
        <v>400001</v>
      </c>
    </row>
    <row r="515" spans="2:11" outlineLevel="1">
      <c r="B515" s="1">
        <v>879555</v>
      </c>
      <c r="C515" s="3" t="s">
        <v>358</v>
      </c>
      <c r="D515" s="4">
        <v>6249</v>
      </c>
      <c r="G515" s="1">
        <v>432055</v>
      </c>
      <c r="H515" s="1">
        <v>629570</v>
      </c>
      <c r="I515" s="1">
        <v>629570</v>
      </c>
      <c r="J515" s="1">
        <v>629570</v>
      </c>
      <c r="K515" s="1">
        <v>400001</v>
      </c>
    </row>
    <row r="516" spans="2:11" outlineLevel="1">
      <c r="B516" s="9" t="s">
        <v>393</v>
      </c>
      <c r="C516" s="10" t="s">
        <v>393</v>
      </c>
      <c r="D516" s="4">
        <v>0</v>
      </c>
    </row>
    <row r="517" spans="2:11" outlineLevel="1">
      <c r="B517" s="1">
        <v>400001</v>
      </c>
      <c r="C517" s="3" t="s">
        <v>359</v>
      </c>
      <c r="D517" s="4">
        <v>99</v>
      </c>
    </row>
    <row r="518" spans="2:11" outlineLevel="1">
      <c r="B518" s="1">
        <v>400002</v>
      </c>
      <c r="C518" s="3" t="s">
        <v>360</v>
      </c>
      <c r="D518" s="4">
        <v>99</v>
      </c>
    </row>
    <row r="519" spans="2:11" outlineLevel="1">
      <c r="B519" s="1">
        <v>432055</v>
      </c>
      <c r="C519" s="3" t="s">
        <v>361</v>
      </c>
      <c r="D519" s="4">
        <v>719</v>
      </c>
    </row>
    <row r="520" spans="2:11" outlineLevel="1">
      <c r="B520" s="1">
        <v>452040</v>
      </c>
      <c r="C520" s="3" t="s">
        <v>362</v>
      </c>
      <c r="D520" s="4">
        <v>719</v>
      </c>
    </row>
    <row r="521" spans="2:11" outlineLevel="1">
      <c r="B521" s="1">
        <v>625000</v>
      </c>
      <c r="C521" s="3" t="s">
        <v>363</v>
      </c>
      <c r="D521" s="4">
        <v>549</v>
      </c>
    </row>
    <row r="522" spans="2:11" outlineLevel="1">
      <c r="B522" s="1">
        <v>625050</v>
      </c>
      <c r="C522" s="3" t="s">
        <v>364</v>
      </c>
      <c r="D522" s="4">
        <v>1049</v>
      </c>
    </row>
    <row r="523" spans="2:11" outlineLevel="1">
      <c r="B523" s="1">
        <v>625070</v>
      </c>
      <c r="C523" s="3" t="s">
        <v>365</v>
      </c>
      <c r="D523" s="4">
        <v>1149</v>
      </c>
    </row>
    <row r="524" spans="2:11" outlineLevel="1">
      <c r="B524" s="1">
        <v>625300</v>
      </c>
      <c r="C524" s="3" t="s">
        <v>366</v>
      </c>
      <c r="D524" s="4">
        <v>1049</v>
      </c>
    </row>
    <row r="525" spans="2:11" outlineLevel="1">
      <c r="B525" s="1">
        <v>625350</v>
      </c>
      <c r="C525" s="3" t="s">
        <v>367</v>
      </c>
      <c r="D525" s="4">
        <v>1549</v>
      </c>
    </row>
    <row r="526" spans="2:11" outlineLevel="1">
      <c r="B526" s="1">
        <v>625370</v>
      </c>
      <c r="C526" s="3" t="s">
        <v>368</v>
      </c>
      <c r="D526" s="4">
        <v>1649</v>
      </c>
    </row>
    <row r="527" spans="2:11" outlineLevel="1">
      <c r="B527" s="1">
        <v>625400</v>
      </c>
      <c r="C527" s="3" t="s">
        <v>369</v>
      </c>
      <c r="D527" s="4">
        <v>1049</v>
      </c>
    </row>
    <row r="528" spans="2:11" outlineLevel="1">
      <c r="B528" s="1">
        <v>625410</v>
      </c>
      <c r="C528" s="3" t="s">
        <v>370</v>
      </c>
      <c r="D528" s="4">
        <v>1449</v>
      </c>
    </row>
    <row r="529" spans="2:4" outlineLevel="1">
      <c r="B529" s="1">
        <v>625450</v>
      </c>
      <c r="C529" s="3" t="s">
        <v>371</v>
      </c>
      <c r="D529" s="4">
        <v>1549</v>
      </c>
    </row>
    <row r="530" spans="2:4" outlineLevel="1">
      <c r="B530" s="1">
        <v>625460</v>
      </c>
      <c r="C530" s="3" t="s">
        <v>372</v>
      </c>
      <c r="D530" s="4">
        <v>1949</v>
      </c>
    </row>
    <row r="531" spans="2:4" outlineLevel="1">
      <c r="B531" s="1">
        <v>625470</v>
      </c>
      <c r="C531" s="3" t="s">
        <v>373</v>
      </c>
      <c r="D531" s="4">
        <v>1649</v>
      </c>
    </row>
    <row r="532" spans="2:4" outlineLevel="1">
      <c r="B532" s="1">
        <v>625480</v>
      </c>
      <c r="C532" s="3" t="s">
        <v>374</v>
      </c>
      <c r="D532" s="4">
        <v>2049</v>
      </c>
    </row>
    <row r="533" spans="2:4" outlineLevel="1">
      <c r="B533" s="1">
        <v>625500</v>
      </c>
      <c r="C533" s="3" t="s">
        <v>375</v>
      </c>
      <c r="D533" s="4">
        <v>1149</v>
      </c>
    </row>
    <row r="534" spans="2:4" outlineLevel="1">
      <c r="B534" s="1">
        <v>625550</v>
      </c>
      <c r="C534" s="3" t="s">
        <v>376</v>
      </c>
      <c r="D534" s="4">
        <v>1649</v>
      </c>
    </row>
    <row r="535" spans="2:4" outlineLevel="1">
      <c r="B535" s="1">
        <v>625570</v>
      </c>
      <c r="C535" s="3" t="s">
        <v>377</v>
      </c>
      <c r="D535" s="4">
        <v>1749</v>
      </c>
    </row>
    <row r="536" spans="2:4" outlineLevel="1">
      <c r="B536" s="1">
        <v>629000</v>
      </c>
      <c r="C536" s="3" t="s">
        <v>378</v>
      </c>
      <c r="D536" s="4">
        <v>749</v>
      </c>
    </row>
    <row r="537" spans="2:4" outlineLevel="1">
      <c r="B537" s="1">
        <v>629050</v>
      </c>
      <c r="C537" s="3" t="s">
        <v>379</v>
      </c>
      <c r="D537" s="4">
        <v>1249</v>
      </c>
    </row>
    <row r="538" spans="2:4" outlineLevel="1">
      <c r="B538" s="1">
        <v>629070</v>
      </c>
      <c r="C538" s="3" t="s">
        <v>380</v>
      </c>
      <c r="D538" s="4">
        <v>1349</v>
      </c>
    </row>
    <row r="539" spans="2:4" outlineLevel="1">
      <c r="B539" s="1">
        <v>629300</v>
      </c>
      <c r="C539" s="3" t="s">
        <v>381</v>
      </c>
      <c r="D539" s="4">
        <v>1249</v>
      </c>
    </row>
    <row r="540" spans="2:4" outlineLevel="1">
      <c r="B540" s="1">
        <v>629350</v>
      </c>
      <c r="C540" s="3" t="s">
        <v>382</v>
      </c>
      <c r="D540" s="4">
        <v>1749</v>
      </c>
    </row>
    <row r="541" spans="2:4" outlineLevel="1">
      <c r="B541" s="1">
        <v>629370</v>
      </c>
      <c r="C541" s="3" t="s">
        <v>383</v>
      </c>
      <c r="D541" s="4">
        <v>1849</v>
      </c>
    </row>
    <row r="542" spans="2:4" outlineLevel="1">
      <c r="B542" s="1">
        <v>629400</v>
      </c>
      <c r="C542" s="3" t="s">
        <v>384</v>
      </c>
      <c r="D542" s="4">
        <v>1249</v>
      </c>
    </row>
    <row r="543" spans="2:4" outlineLevel="1">
      <c r="B543" s="1">
        <v>629410</v>
      </c>
      <c r="C543" s="3" t="s">
        <v>385</v>
      </c>
      <c r="D543" s="4">
        <v>1649</v>
      </c>
    </row>
    <row r="544" spans="2:4" outlineLevel="1">
      <c r="B544" s="1">
        <v>629460</v>
      </c>
      <c r="C544" s="3" t="s">
        <v>386</v>
      </c>
      <c r="D544" s="4">
        <v>2149</v>
      </c>
    </row>
    <row r="545" spans="2:4" outlineLevel="1">
      <c r="B545" s="1">
        <v>629480</v>
      </c>
      <c r="C545" s="3" t="s">
        <v>387</v>
      </c>
      <c r="D545" s="4">
        <v>2249</v>
      </c>
    </row>
    <row r="546" spans="2:4" outlineLevel="1">
      <c r="B546" s="1">
        <v>629500</v>
      </c>
      <c r="C546" s="3" t="s">
        <v>388</v>
      </c>
      <c r="D546" s="4">
        <v>1349</v>
      </c>
    </row>
    <row r="547" spans="2:4" outlineLevel="1">
      <c r="B547" s="1">
        <v>629550</v>
      </c>
      <c r="C547" s="3" t="s">
        <v>389</v>
      </c>
      <c r="D547" s="4">
        <v>1849</v>
      </c>
    </row>
    <row r="548" spans="2:4" outlineLevel="1">
      <c r="B548" s="1">
        <v>629570</v>
      </c>
      <c r="C548" s="3" t="s">
        <v>390</v>
      </c>
      <c r="D548" s="4">
        <v>1949</v>
      </c>
    </row>
    <row r="549" spans="2:4" outlineLevel="1">
      <c r="B549" s="3"/>
    </row>
    <row r="550" spans="2:4" outlineLevel="1"/>
  </sheetData>
  <mergeCells count="14">
    <mergeCell ref="B4:D4"/>
    <mergeCell ref="B82:C82"/>
    <mergeCell ref="B83:C83"/>
    <mergeCell ref="B84:E84"/>
    <mergeCell ref="B57:C57"/>
    <mergeCell ref="B5:D5"/>
    <mergeCell ref="B41:C41"/>
    <mergeCell ref="B25:C25"/>
    <mergeCell ref="B81:C81"/>
    <mergeCell ref="B9:C9"/>
    <mergeCell ref="B22:C22"/>
    <mergeCell ref="B38:C38"/>
    <mergeCell ref="B54:C54"/>
    <mergeCell ref="B70:C70"/>
  </mergeCells>
  <dataValidations count="4">
    <dataValidation type="list" allowBlank="1" showInputMessage="1" showErrorMessage="1" prompt="Wybierz z listy" sqref="B158">
      <formula1>$B$41:$B$515</formula1>
    </dataValidation>
    <dataValidation type="list" allowBlank="1" showInputMessage="1" showErrorMessage="1" prompt="Wybierz z listy" sqref="B60 B12 B44 B28">
      <formula1>$B$92:$B$516</formula1>
    </dataValidation>
    <dataValidation type="decimal" allowBlank="1" showInputMessage="1" showErrorMessage="1" sqref="D10">
      <formula1>0</formula1>
      <formula2>100</formula2>
    </dataValidation>
    <dataValidation type="list" allowBlank="1" showInputMessage="1" showErrorMessage="1" sqref="B9:C9 B57:C57 B41:C41 B25:C25">
      <formula1>$B$80:$B$86</formula1>
    </dataValidation>
  </dataValidations>
  <pageMargins left="0.34" right="0.33" top="0.74803149606299213" bottom="0.74803149606299213" header="0.31496062992125984" footer="0.31496062992125984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Konfigurator 2024.02</vt:lpstr>
      <vt:lpstr>Konfigurator 2024.02c</vt:lpstr>
      <vt:lpstr>'Konfigurator 2024.02'!Obszar_wydruku</vt:lpstr>
      <vt:lpstr>'Konfigurator 2024.02c'!Obszar_wydruku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2024-02-15T11:06:40Z</dcterms:modified>
</cp:coreProperties>
</file>